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5 HP - 10\Xây dựng nghị quyết\Thanh tra nhân dân\Tổng hợp ý kiến\"/>
    </mc:Choice>
  </mc:AlternateContent>
  <bookViews>
    <workbookView xWindow="-105" yWindow="-105" windowWidth="23250" windowHeight="12450" firstSheet="1" activeTab="1"/>
  </bookViews>
  <sheets>
    <sheet name="Sheet1 (2)" sheetId="2" state="hidden" r:id="rId1"/>
    <sheet name="Sheet1" sheetId="1" r:id="rId2"/>
  </sheets>
  <definedNames>
    <definedName name="cumtu_12_11" localSheetId="1">Sheet1!#REF!</definedName>
    <definedName name="cumtu_12_11" localSheetId="0">'Sheet1 (2)'!$C$180</definedName>
    <definedName name="cumtu_9_12_1" localSheetId="1">Sheet1!#REF!</definedName>
    <definedName name="cumtu_9_12_1" localSheetId="0">'Sheet1 (2)'!$C$198</definedName>
    <definedName name="cumtu_9_12_2" localSheetId="1">Sheet1!#REF!</definedName>
    <definedName name="cumtu_9_12_2" localSheetId="0">'Sheet1 (2)'!$C$199</definedName>
    <definedName name="cumtu_9_12_4" localSheetId="1">Sheet1!#REF!</definedName>
    <definedName name="cumtu_9_12_4" localSheetId="0">'Sheet1 (2)'!$C$201</definedName>
    <definedName name="cumtu_9_12_5" localSheetId="1">Sheet1!#REF!</definedName>
    <definedName name="cumtu_9_12_5" localSheetId="0">'Sheet1 (2)'!$C$203</definedName>
    <definedName name="cumtu_a_8_12" localSheetId="1">Sheet1!#REF!</definedName>
    <definedName name="cumtu_a_8_12" localSheetId="0">'Sheet1 (2)'!$C$167</definedName>
    <definedName name="diem_a_8_13" localSheetId="1">Sheet1!#REF!</definedName>
    <definedName name="diem_a_8_13" localSheetId="0">'Sheet1 (2)'!$C$240</definedName>
    <definedName name="diem_b_8_13" localSheetId="1">Sheet1!#REF!</definedName>
    <definedName name="diem_b_8_13" localSheetId="0">'Sheet1 (2)'!$C$267</definedName>
    <definedName name="_xlnm.Print_Titles" localSheetId="1">Sheet1!$6:$6</definedName>
    <definedName name="_xlnm.Print_Titles" localSheetId="0">'Sheet1 (2)'!$4:$5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 i="1" l="1"/>
  <c r="C10" i="1"/>
  <c r="I7" i="1" l="1"/>
  <c r="I9" i="1" l="1"/>
  <c r="I8" i="1"/>
  <c r="I10" i="1" s="1"/>
</calcChain>
</file>

<file path=xl/sharedStrings.xml><?xml version="1.0" encoding="utf-8"?>
<sst xmlns="http://schemas.openxmlformats.org/spreadsheetml/2006/main" count="837" uniqueCount="570">
  <si>
    <t>Thành phố Hải Phòng</t>
  </si>
  <si>
    <t>Nghị quyết 09 tỉnh Hải Dương (cũ)</t>
  </si>
  <si>
    <t>Nghị quyết 09 thành phố Hải Phòng (cũ)</t>
  </si>
  <si>
    <t>Nội dung</t>
  </si>
  <si>
    <t>Mức chi</t>
  </si>
  <si>
    <t>I. Nguyên tắc xây dựng, phân bổ dự toán chi thường xuyên:</t>
  </si>
  <si>
    <t>1.</t>
  </si>
  <si>
    <t>…</t>
  </si>
  <si>
    <t>II. Tiêu chí phân bổ dự toán chi thường xuyên ngân sách</t>
  </si>
  <si>
    <t>III. Định mức phân bổ dự toán chi thường xuyên</t>
  </si>
  <si>
    <t>1. Khối tỉnh</t>
  </si>
  <si>
    <t>2.1. Chi sự nghiệp giáo dục</t>
  </si>
  <si>
    <t>1.1. Chi sự nghiệp giáo dục</t>
  </si>
  <si>
    <t>- Chi con người: đảm bảo phụ cấp,...theo biên chế</t>
  </si>
  <si>
    <t>- Chi công việc:</t>
  </si>
  <si>
    <t>*Theo số hsTHPT</t>
  </si>
  <si>
    <t>*Theo số hsTHPT, trường điểm</t>
  </si>
  <si>
    <t>* Ngoài công lập: TP cấp miễn, giảm hỗ trợ HP theo số hs và mức thu của các trường</t>
  </si>
  <si>
    <t>1.2. Sn Đào tạo, dạy nghề</t>
  </si>
  <si>
    <t>+ Thành thị</t>
  </si>
  <si>
    <t>+ Miền núi:</t>
  </si>
  <si>
    <t xml:space="preserve">+ Nông thôn: </t>
  </si>
  <si>
    <t xml:space="preserve">* Theo số hs bổ túc (đặt hàng, giao nhiệm vụ):  </t>
  </si>
  <si>
    <t>4,9trđ/1hs/năm</t>
  </si>
  <si>
    <t>tối đa 81%</t>
  </si>
  <si>
    <t>tối thiểu 19%</t>
  </si>
  <si>
    <t>- Chi con người: lương, phụ cấp,...</t>
  </si>
  <si>
    <t>- Nhóm ngành khoa học xã hội nhân văn,nghệ thuật, giáo dục đào tạo, kinh tế, kinh doanh, pháp luật</t>
  </si>
  <si>
    <t>- Nhóm ngành khoa học tự nhiên, kỹ thuật và công nghệ thông tin, thể dục thể thao, nghệ thuật, du lịch và môi trường; nông lâm nghiệp và thủy sản, thú y</t>
  </si>
  <si>
    <t>- Nhóm ngành khoa học xã hội nhân văn,nghệ thuật, giáo dục đào tạo, kinh tế, kinh doanh, pháp luật; nông lâm nghiệp và thủy sản, thú y</t>
  </si>
  <si>
    <t>- Nhóm ngành khoa học tự nhiên, kỹ thuật và công nghệ thông tin, thể dục thể thao, nghệ thuật, du lịch và môi trường</t>
  </si>
  <si>
    <t>- Nhóm ngành sức khỏe</t>
  </si>
  <si>
    <t>* Đào tạo đại học</t>
  </si>
  <si>
    <t>*Cao Đẳng</t>
  </si>
  <si>
    <t>*Trung cấp</t>
  </si>
  <si>
    <t>13,2</t>
  </si>
  <si>
    <t>trđ/SV/năm</t>
  </si>
  <si>
    <t>15,7</t>
  </si>
  <si>
    <t>10,7</t>
  </si>
  <si>
    <t>12,6</t>
  </si>
  <si>
    <t>15,5</t>
  </si>
  <si>
    <t> Nhóm ngành khoa học xã hội nhân văn,nghệ thuật, giáo dục đào tạo, kinh tế, kinh doanh, pháp luật; nông lâm nghiệp và thủy sản, thú y</t>
  </si>
  <si>
    <t>9,2</t>
  </si>
  <si>
    <t>11</t>
  </si>
  <si>
    <t>13,5</t>
  </si>
  <si>
    <t xml:space="preserve"> 481.000</t>
  </si>
  <si>
    <t>đ/hs/năm</t>
  </si>
  <si>
    <t>886.000</t>
  </si>
  <si>
    <t>643.000</t>
  </si>
  <si>
    <t>* Đơn vị SNCL có số thu dưới 10% tổng DT giao: NS cấp tối đa</t>
  </si>
  <si>
    <t>110</t>
  </si>
  <si>
    <t>trđ/biên chế/ năm</t>
  </si>
  <si>
    <t>1.3 Sự nghiệp Y tế</t>
  </si>
  <si>
    <t>* Khối khám chữa bệnh</t>
  </si>
  <si>
    <t>15trđ/giường</t>
  </si>
  <si>
    <t>* Y tế dự phòng tỉnh:</t>
  </si>
  <si>
    <t>Theo quy mô biên chế</t>
  </si>
  <si>
    <t>* Y tế dự phòng huyện</t>
  </si>
  <si>
    <t>- Con người</t>
  </si>
  <si>
    <t>Đảm bảo đủ lương, phụ cấp, các khoản đóng góp</t>
  </si>
  <si>
    <t>- Công việc</t>
  </si>
  <si>
    <t>12.000đ/ người dân/ năm</t>
  </si>
  <si>
    <t xml:space="preserve">* Đơn vị SNCL có số thu trên 10% tổng DT giao: </t>
  </si>
  <si>
    <t>NS cấp căn cứ lộ trình điều chỉnh học phí</t>
  </si>
  <si>
    <t xml:space="preserve">* Bệnh viện tuyến tỉnh, huyện: </t>
  </si>
  <si>
    <t xml:space="preserve">căn cứ thực tế để bố trí KP trong DT hàng năm </t>
  </si>
  <si>
    <t>tối đa: 110trđ/BC/năm</t>
  </si>
  <si>
    <t>1.4 Sự nghiệp Văn hóa thông tin</t>
  </si>
  <si>
    <t>Theo quy định hiện hành</t>
  </si>
  <si>
    <t>* Ban BV sức khỏe, Trung tâm y tế, trạm y tế,...: NS bổ sung chi TX:</t>
  </si>
  <si>
    <t>NS bổ sung chi TX: NS bổ sung chi TX:</t>
  </si>
  <si>
    <t>1.4 Sự nghiệp khoa học CN</t>
  </si>
  <si>
    <t>Phân bổ Kp căn cứ theo nhiệm vụ giao, theo tiến độ thực hiện và khả năng cân đối NS</t>
  </si>
  <si>
    <t>c) Đối với học bổ túc tại trung tâm giáo dục nghề nghiệp - Giáo dục thường xuyên</t>
  </si>
  <si>
    <t>- Tiêu chí xác định định mức chi theo biên chế và theo số học sinh trong 1 năm ngân sách.</t>
  </si>
  <si>
    <r>
      <t>Trên cơ sở định mức quy định tại khoản này, trường hợp tỷ lệ chi thường xuyên cho hoạt động giảng dạy và học tập nhỏ hơn 19% so với tổng chi sự nghiệp giáo dục, sẽ được bổ sung để bảo đảm tỷ lệ chi tiền lương, phụ cấp, các khoản có tính chất lương (</t>
    </r>
    <r>
      <rPr>
        <i/>
        <sz val="12"/>
        <color rgb="FF000000"/>
        <rFont val="Times New Roman"/>
        <family val="1"/>
      </rPr>
      <t>bảo hiểm xã hội, bảo hiểm y tế, bảo hiểm thất nghiệp, kinh phí công đoàn, học bổng cho học sinh dân tộc nội trú</t>
    </r>
    <r>
      <rPr>
        <sz val="12"/>
        <color rgb="FF000000"/>
        <rFont val="Times New Roman"/>
        <family val="1"/>
      </rPr>
      <t>) tối đa 81%.</t>
    </r>
  </si>
  <si>
    <t xml:space="preserve">a) Tiêu chí xác định định mức trên cơ sở người dân trong độ tuổi đi học </t>
  </si>
  <si>
    <t>(0-15 tuổi).</t>
  </si>
  <si>
    <t xml:space="preserve">5.200.000 đồng/người dân/năm </t>
  </si>
  <si>
    <r>
      <t>b) Định mức chi tính theo dân số trong độ tuổi đi học (</t>
    </r>
    <r>
      <rPr>
        <i/>
        <sz val="12"/>
        <color rgb="FF000000"/>
        <rFont val="Times New Roman"/>
        <family val="1"/>
      </rPr>
      <t>0-15 tuổi</t>
    </r>
    <r>
      <rPr>
        <sz val="12"/>
        <color rgb="FF000000"/>
        <rFont val="Times New Roman"/>
        <family val="1"/>
      </rPr>
      <t xml:space="preserve">) </t>
    </r>
    <r>
      <rPr>
        <sz val="12"/>
        <color rgb="FFFF0000"/>
        <rFont val="Times New Roman"/>
        <family val="1"/>
      </rPr>
      <t>(hệ số dân số đồng bằng: 1, dân số đô thị: 0,85, dân số miền núi: 1,40)</t>
    </r>
  </si>
  <si>
    <t>- Định mức phân bổ: Đảm bảo đầy đủ nhiệm vụ chi cho con người theo biên chế được giao như lương, phụ cấp, các khoản đóng góp theo chế độ và chi công việc học bổ túc tại trung tâm giáo dục nghề nghiệp - giáo dục thường xuyên: Định mức chi ngân sách nhà nước cho công việc được tính theo số học sinh học bổ túc trung học phổ thông trong 01 năm:</t>
  </si>
  <si>
    <t>450.000 đồng /học sinh/năm.</t>
  </si>
  <si>
    <t xml:space="preserve">a) Tiêu chí xác định </t>
  </si>
  <si>
    <t>(0-15 tuổi)_TH, THCS,MN</t>
  </si>
  <si>
    <t>- Tỷ lệ chi tiền lương, phụ cấp và các khoản có tính chất lương (bảo hiểm xã hội, bảo hiểm y tế, bảo hiểm thất nghiệp, kinh phí công đoàn)</t>
  </si>
  <si>
    <t>tối đa 81%.</t>
  </si>
  <si>
    <t>tối thiểu 19%.</t>
  </si>
  <si>
    <t>* Cát Hải</t>
  </si>
  <si>
    <t>- Tỷ lệ chi tiền lương</t>
  </si>
  <si>
    <t>- Tỷ lệ chi thực hiện nhiệm vụ</t>
  </si>
  <si>
    <t>tối đa 77%.</t>
  </si>
  <si>
    <t>tối thiểu 23%.</t>
  </si>
  <si>
    <t>* Định mức bổ sung</t>
  </si>
  <si>
    <t>- Vĩnh Bảo, Thủy Nguyên,Cát Hải</t>
  </si>
  <si>
    <t>650tr đ/năm</t>
  </si>
  <si>
    <t>- Tiên Lãng, An Lão, Kiến Thụy, An Dương</t>
  </si>
  <si>
    <t>- Quận huyện còn lại</t>
  </si>
  <si>
    <t>520tr đ/năm</t>
  </si>
  <si>
    <t>Tỷ lệ chi lương, phụ cấp</t>
  </si>
  <si>
    <t>Chi thực hiện nhiệm vụ</t>
  </si>
  <si>
    <t>Riêng Cát Hải</t>
  </si>
  <si>
    <t>d. Các Trung tâm Bồi dưỡng Chính trị</t>
  </si>
  <si>
    <t>Tối đa 80%</t>
  </si>
  <si>
    <t>Tối thiểu 20%</t>
  </si>
  <si>
    <t>78%/22%</t>
  </si>
  <si>
    <t>a) Tiêu chí xác định theo tiêu chí dân số.</t>
  </si>
  <si>
    <t>2.750 đồng/người dân/năm.</t>
  </si>
  <si>
    <t>2. Chi sự nghiệp đào tạo</t>
  </si>
  <si>
    <t>b) Định mức phân bổ</t>
  </si>
  <si>
    <t>a) Tiêu chí xác định định mức theo biên chế và dân số</t>
  </si>
  <si>
    <t xml:space="preserve"> từ 18 tuổi trở lên.</t>
  </si>
  <si>
    <t>- Chi thường xuyên theo biên chế:</t>
  </si>
  <si>
    <t>140 triệu đồng/biên chế/năm.</t>
  </si>
  <si>
    <t>- Chi hoạt động nghiệp vụ theo dân số từ 18 tuổi trở lên:</t>
  </si>
  <si>
    <t xml:space="preserve"> 18.000 đồng/người dân/năm.</t>
  </si>
  <si>
    <t>3. Sự nghiệp Giao thông</t>
  </si>
  <si>
    <t>a) Tiêu chí xác định định mức theo số ki lô mét (km) đường giao thông có phân bậc theo bề rộng mặt đường do cấp huyện quản lý.</t>
  </si>
  <si>
    <t>b) Định mức phân bổ:</t>
  </si>
  <si>
    <t>+ Mặt đường từ 3,5m đến dưới 5,5m:</t>
  </si>
  <si>
    <t>60 triệu đồng/km/năm.</t>
  </si>
  <si>
    <t>+ Mặt đường từ 5,5m đến dưới 7 m:</t>
  </si>
  <si>
    <t xml:space="preserve"> 68 triệu đồng/km/năm.</t>
  </si>
  <si>
    <t xml:space="preserve">+ Mặt đường từ 7m đến dưới 11m: </t>
  </si>
  <si>
    <t>98 triệu đồng/km/năm.</t>
  </si>
  <si>
    <t xml:space="preserve">+ Mặt đường từ 11m trở lên: </t>
  </si>
  <si>
    <t>103 triệu đồng/km/năm.</t>
  </si>
  <si>
    <t xml:space="preserve">- Định mức chi hoạt động đảm bảo an toàn giao thông cấp huyện: </t>
  </si>
  <si>
    <t>200 triệu đồng/huyện/năm.</t>
  </si>
  <si>
    <t xml:space="preserve">- Hỗ trợ duy trì hoạt động cầu phao Ô Xuyên: </t>
  </si>
  <si>
    <t>400 triệu đồng/năm</t>
  </si>
  <si>
    <t>4. Chi sự nghiệp nông lâm nghiệp, phòng chống lụt bão</t>
  </si>
  <si>
    <t>5. Chi sự nghiệp y tế</t>
  </si>
  <si>
    <t>6. Chi sự nghiệp văn hóa thông tin, thể dục thể thao</t>
  </si>
  <si>
    <t>a) Tiêu chí xác định theo biên chế được cấp thẩm quyền giao.</t>
  </si>
  <si>
    <t>- Hỗ trợ duy trì: Câu lạc bộ Nguyễn Trãi - thành phố Hải Dương: 500.000.000 đồng/năm; Nhà thiếu nhi thành phố Chí Linh: 150.000.000 đồng/năm.</t>
  </si>
  <si>
    <t>7. Chi sự nghiệp phát thanh truyền thanh</t>
  </si>
  <si>
    <t>8. Chi sự nghiệp kinh tế, kiến thiết thị chính, môi trường</t>
  </si>
  <si>
    <t>a) Tiêu chí xác định theo dân số, diện tích đất công nghiệp, đơn vị đô thị hành chính cấp huyện.</t>
  </si>
  <si>
    <t>- Chi hoạt động nghiệp vụ:</t>
  </si>
  <si>
    <t>9. Chi sự nghiệp đảm bảo xã hội</t>
  </si>
  <si>
    <t>a) Tiêu chí xác định theo đối tượng bảo trợ xã hội và dân số, đơn vị hành chính cấp huyện.</t>
  </si>
  <si>
    <t>- Trợ cấp cho các đối tượng đảm bảo xã hội được tính theo số đối tượng được hưởng và chế độ chính sách quy định hiện hành.</t>
  </si>
  <si>
    <t>- Kinh phí quà tết cho người cao tuổi: Theo số đối tượng được hưởng và chế độ chính sách quy định hiện hành.</t>
  </si>
  <si>
    <t>10. Chi an ninh</t>
  </si>
  <si>
    <t>a) Tiêu chí xác định theo dân số.</t>
  </si>
  <si>
    <t>11. Chi Quốc phòng</t>
  </si>
  <si>
    <t>- Chi huấn luyện dự bị động viên, dân quân tự vệ theo qui định trên cơ sở tiền ăn, phụ cấp gia đình theo mức lương cơ sở; phụ cấp các chức danh dân quân tự vệ.</t>
  </si>
  <si>
    <r>
      <t>a) Tiêu chí xác định theo biên chế được cấp thẩm quyền giao, diện tích đất nông nghiệp, số ki lô mét (</t>
    </r>
    <r>
      <rPr>
        <i/>
        <sz val="12"/>
        <color rgb="FF000000"/>
        <rFont val="Times New Roman"/>
        <family val="1"/>
      </rPr>
      <t>km</t>
    </r>
    <r>
      <rPr>
        <sz val="12"/>
        <color rgb="FF000000"/>
        <rFont val="Times New Roman"/>
        <family val="1"/>
      </rPr>
      <t>) đê.</t>
    </r>
  </si>
  <si>
    <t xml:space="preserve">- Chi thường xuyên theo biên chế: </t>
  </si>
  <si>
    <t>113 triệu đồng/biên chế/năm.</t>
  </si>
  <si>
    <t xml:space="preserve">- Chi hoạt động nghiệp vụ: </t>
  </si>
  <si>
    <t>87.000 đồng/ha đất nông nghiệp/năm và 19 triệu đồng/km đê/năm.</t>
  </si>
  <si>
    <t>b) Định mức phân bổ: chi hoạt động nghiệp vụ:</t>
  </si>
  <si>
    <t xml:space="preserve"> 2.750 đồng/người dân/năm.</t>
  </si>
  <si>
    <t>11.000 đồng/người dân/năm.</t>
  </si>
  <si>
    <t xml:space="preserve"> 113 triệu đồng/biên chế/năm;</t>
  </si>
  <si>
    <t>5.000 đồng/người dân/năm.</t>
  </si>
  <si>
    <r>
      <t>+ Theo dân số: (</t>
    </r>
    <r>
      <rPr>
        <i/>
        <sz val="12"/>
        <color rgb="FF000000"/>
        <rFont val="Times New Roman"/>
        <family val="1"/>
      </rPr>
      <t>đô thị loại I hệ số 7; đô thị loại II hoặc loại III hệ số 3; đô thị loại IV hệ số 2; vùng còn lại hệ số 1</t>
    </r>
    <r>
      <rPr>
        <sz val="12"/>
        <color rgb="FF000000"/>
        <rFont val="Times New Roman"/>
        <family val="1"/>
      </rPr>
      <t>).</t>
    </r>
  </si>
  <si>
    <t xml:space="preserve"> 60.000 đồng/ dân đô thị và 8.000 đồng/người dân/năm</t>
  </si>
  <si>
    <t>+ Theo đơn vị đô thị hành chính cấp huyện:</t>
  </si>
  <si>
    <t xml:space="preserve">+ Theo diện tích đất công nghiệp: </t>
  </si>
  <si>
    <t>87.000 đồng/ha/năm.</t>
  </si>
  <si>
    <t>- Chi hỗ trợ cho công tác tuyên truyền, tập huấn, thẩm định hồ sơ, công tác quản lý, chi khác</t>
  </si>
  <si>
    <t xml:space="preserve">- Chi trợ cấp đột xuất, chi hỗ trợ cho đối tượng lang thang cơ nhỡ, thăm hỏi ngày lễ, tết, chi cho công tác bảo đảm xã hội cấp huyện: </t>
  </si>
  <si>
    <t>2.200 đồng/người dân/năm.</t>
  </si>
  <si>
    <t>50 triệu đồng/huyện/năm.</t>
  </si>
  <si>
    <t xml:space="preserve">b) Định mức phân bổ chi hoạt động nghiệp vụ: </t>
  </si>
  <si>
    <t>2.750 đồng/ người dân /năm.</t>
  </si>
  <si>
    <t>104tr đ/BC/năm</t>
  </si>
  <si>
    <t>tối thiểu 23 triệu đồng/biên chế/năm</t>
  </si>
  <si>
    <t>- Trường hợp tỷ lệ chi lương lớn, ngân sách bổ sung và đảm bảo mức chi hành chính, nghiệp vụ</t>
  </si>
  <si>
    <t>a. Các TT dân số</t>
  </si>
  <si>
    <t>b. Định mức bổ sung</t>
  </si>
  <si>
    <t>130tr đ/quận huyện/năm</t>
  </si>
  <si>
    <t>6. Chi sự nghiệp văn hóa thông tin, thể dục thể thao,  phát thanh truyền thanh</t>
  </si>
  <si>
    <t>a. Văn hóa thông tin</t>
  </si>
  <si>
    <t xml:space="preserve">a) Tiêu chí xác định theo </t>
  </si>
  <si>
    <t>biên chế được cấp thẩm quyền giao.</t>
  </si>
  <si>
    <t>a.1. Định mức phân bổ theo dân số</t>
  </si>
  <si>
    <t>- Hồng Bàng, Lê Chân, Ngô Quyền</t>
  </si>
  <si>
    <t>7.800 đ/người/năm</t>
  </si>
  <si>
    <t>- Hải An, Dương Kinh, Kiến An, Đồ Sơn</t>
  </si>
  <si>
    <t>10.700 đ/người/năm</t>
  </si>
  <si>
    <t>- Cát Hải</t>
  </si>
  <si>
    <t>21.100 đ/người/năm</t>
  </si>
  <si>
    <t>- Thủy Nguyên, Vĩnh Bảo, Tiên Lãng, An Lão, Kiến Thụy, An Dương</t>
  </si>
  <si>
    <t>8.500 đ/người/năm</t>
  </si>
  <si>
    <t>* Đồ sơn, Dương Kinh phân bổ thêm</t>
  </si>
  <si>
    <t>20%*10.700</t>
  </si>
  <si>
    <t xml:space="preserve">Trường hợp tỷ lệ chi lương, phụ cấp và các khoản có tính chất lương lớn, ngân sách bổ sung và đảm bảo chi nghiệp vụ </t>
  </si>
  <si>
    <t>tối thiểu là 180 triệu đồng/đơn vị/năm</t>
  </si>
  <si>
    <t>a.2 Phân bổ theo tiêu chí bổ sung</t>
  </si>
  <si>
    <t>- Chi cho các Đội thông tin lưu động</t>
  </si>
  <si>
    <t>200 triệu đồng/đội/năm</t>
  </si>
  <si>
    <t>300 triệu đồng/đội/năm</t>
  </si>
  <si>
    <t>400 triệu đồng/đội/năm</t>
  </si>
  <si>
    <t>+ Hồng Bàng, Lê Chân, Ngô Quyền,Hải An, Dương Kinh, Kiến An, Đồ Sơn</t>
  </si>
  <si>
    <t xml:space="preserve">+ Tiên Lãng, An Lão, Kiến Thụy, An Dương, </t>
  </si>
  <si>
    <t>+ Thủy Nguyên, Vĩnh Bảo, Cát Hải</t>
  </si>
  <si>
    <t>- Huyện Cát Hải </t>
  </si>
  <si>
    <t>Cân đối hỗ trợ khi có định mức của Trung ương</t>
  </si>
  <si>
    <t>b. Sự nghiệp thể dục thể thao</t>
  </si>
  <si>
    <t>Theo dân số</t>
  </si>
  <si>
    <t>b.1. Định mức phân bổ theo dân số</t>
  </si>
  <si>
    <t>6.600 đ/người/năm</t>
  </si>
  <si>
    <t>7.900 đ/người/năm</t>
  </si>
  <si>
    <t>- Hồng Bàng, Lê Chân, Ngô Quyền, Thủy Nguyên, Vĩnh Bảo, Tiên Lãng, An Lão, Kiến Thụy, An Dương</t>
  </si>
  <si>
    <t>c) Sự nghiệp phát thanh, truyền thanh</t>
  </si>
  <si>
    <t>c1) Định mức phân bổ</t>
  </si>
  <si>
    <t xml:space="preserve"> theo đơn vị đài</t>
  </si>
  <si>
    <t>- Hải An, Kiến An, Đồ Sơn</t>
  </si>
  <si>
    <t>600 trđ/người/năm</t>
  </si>
  <si>
    <t>1.100tr đ/năm</t>
  </si>
  <si>
    <t>- Thủy Nguyên, Vĩnh Bảo</t>
  </si>
  <si>
    <t>800tr đ/năm</t>
  </si>
  <si>
    <t>680tr đ/năm</t>
  </si>
  <si>
    <t xml:space="preserve">c2) Định mức phân bổ theo cụm đài lẻ tiếp sóng cho các vùng lõm, vùng núi: </t>
  </si>
  <si>
    <t>330 triệu đồng/năm.</t>
  </si>
  <si>
    <t>c3) Trường hợp tỷ lệ chi lương, phụ cấp và các khoản có tính chất lương lớn, ngân sách bổ sung đảm bảo chi nghiệp vụ .</t>
  </si>
  <si>
    <t xml:space="preserve">tối thiểu là 180 triệu đồng/quận, huyện/năm </t>
  </si>
  <si>
    <t>260 triệu đồng/quận, huyện/năm</t>
  </si>
  <si>
    <t xml:space="preserve">- Riêng cụm đài lẻ tiếp sóng cho các vùng lõm, vùng núi  </t>
  </si>
  <si>
    <t>320 triệu đồng/năm</t>
  </si>
  <si>
    <t xml:space="preserve">-Huyện Cát Hải  </t>
  </si>
  <si>
    <t>a) Định mức phân bổ cho công tác phổ biến, giáo dục pháp luật, kinh phí tặng quà cho các đối tượng chính sách,...:</t>
  </si>
  <si>
    <t>1000tr đ/năm</t>
  </si>
  <si>
    <t>900tr đ/năm</t>
  </si>
  <si>
    <t>1200tr đ/năm</t>
  </si>
  <si>
    <t>- Tiên Lãng, An Lão, Kiến Thụy, An Dương, Cát Hải</t>
  </si>
  <si>
    <t>b) Kinh phí thực hiện chế độ trợ cấp xã hội hàng tháng cho các đối tượng bảo trợ xã hội, hỗ trợ tiền điện cho hộ nghèo, hộ chính sách và các chính sách, chương trình an sinh xã hội khác</t>
  </si>
  <si>
    <t>Theo nhiệm vụ</t>
  </si>
  <si>
    <t>8. Chi sự nghiệp kinh tế</t>
  </si>
  <si>
    <t>a) Tiêu chí xác định theo dân số</t>
  </si>
  <si>
    <t>a) Định mức phân bổ cho các nhiệm vụ phát triển nông lâm, thủy lợi, thủy sản, địa chính, công tác phòng chống lụt bão,...</t>
  </si>
  <si>
    <t>650 triệu đồng/năm</t>
  </si>
  <si>
    <t>1.550 triệu đồng/năm</t>
  </si>
  <si>
    <t>- Hồng Bàng, Lê Chân, Ngô Quyền, Dương Kinh, Kiến An</t>
  </si>
  <si>
    <t>1.950 triệu đồng/năm</t>
  </si>
  <si>
    <t>2.600 triệu đồng/năm</t>
  </si>
  <si>
    <t>- Hải An, Đồ sơn, Tiên Lãng, An Dương, An Lão, Kiến Thụy</t>
  </si>
  <si>
    <t>b) Định mức phân bổ cho nhiệm vụ quản lý đô thị và đảm bảo an toàn giao thông</t>
  </si>
  <si>
    <t>90 tỷ đồng/năm;</t>
  </si>
  <si>
    <t xml:space="preserve">                      'Thành phố Hải Dương (đô thị loại I): </t>
  </si>
  <si>
    <t>15,5 tỷ đồng/năm</t>
  </si>
  <si>
    <t xml:space="preserve">                      ' Thành phố Chí Linh (đô thị loại III): </t>
  </si>
  <si>
    <t xml:space="preserve"> </t>
  </si>
  <si>
    <t xml:space="preserve"> 11 tỷ đồng/năm.</t>
  </si>
  <si>
    <t xml:space="preserve">                       'Thị xã Kinh Môn ( đô thị loại IV):</t>
  </si>
  <si>
    <t>- Hồng Bàng, Lê Chân, Ngô Quyền, Kiến An</t>
  </si>
  <si>
    <t>- Hồng Bàng, Lê Chân, Ngô Quyền, Kiến An, Hải An</t>
  </si>
  <si>
    <t>- Đồ sơn, Dương Kinh</t>
  </si>
  <si>
    <t>1.050 triệu đồng/năm</t>
  </si>
  <si>
    <t>- Thủy Nguyên, Vĩnh Bảo, Cát Hải</t>
  </si>
  <si>
    <t>- Tiên Lãng, An Dương, An Lão, Kiến Thụy</t>
  </si>
  <si>
    <t>1.300 triệu đồng/năm</t>
  </si>
  <si>
    <t>c) Định mức phân bổ cho nhiệm vụ đảm bảo công tác duy tu, bảo dưỡng đường bộ</t>
  </si>
  <si>
    <t>8.1.Định mức phân bổ chi sự nghiệp bảo vệ môi trường</t>
  </si>
  <si>
    <t>a) Định mức phân bổ theo đơn vị quận, huyện: hỗ trợ xử lý và vận chuyển rác thải nông thôn, kinh phí vận hành lò đốt rác,... trên địa bàn huyện và hỗ trợ các xã thuộc huyện</t>
  </si>
  <si>
    <t>300 triệu đồng/năm</t>
  </si>
  <si>
    <t>- Dương Kinh</t>
  </si>
  <si>
    <t>3.000 triệu đồng/năm</t>
  </si>
  <si>
    <t>- Đồ sơn, Hải An</t>
  </si>
  <si>
    <t>1.200 triệu đồng/năm</t>
  </si>
  <si>
    <t>- An Dương</t>
  </si>
  <si>
    <t>8.100 triệu đồng/năm</t>
  </si>
  <si>
    <t>- Tiên Lãng</t>
  </si>
  <si>
    <t>6.000 triệu đồng/năm</t>
  </si>
  <si>
    <t>5.000 triệu đồng/năm</t>
  </si>
  <si>
    <t>- Huyện An Lão:</t>
  </si>
  <si>
    <t>5.500 triệu đồng/năm</t>
  </si>
  <si>
    <t>- Huyện Thủy Nguyên:</t>
  </si>
  <si>
    <t>10.000 triệu đồng/năm</t>
  </si>
  <si>
    <t>- Huyện Vĩnh Bảo:</t>
  </si>
  <si>
    <t>7.000 triệu đồng/năm</t>
  </si>
  <si>
    <t>- Kiến Thụy, Cát Hải</t>
  </si>
  <si>
    <t>a) Định mức phân bổ</t>
  </si>
  <si>
    <t xml:space="preserve">Dân số </t>
  </si>
  <si>
    <t>a1) Các khoản chi hỗ trợ cho công tác an ninh, công tác quốc phòng địa phương, tuyển quân</t>
  </si>
  <si>
    <t>33.200 đ/người/năm</t>
  </si>
  <si>
    <t>15.600 đồng/người/năm.</t>
  </si>
  <si>
    <t>- Các quận, huyện có dân số dưới 50.000 người</t>
  </si>
  <si>
    <t>- Các quận, huyện có dân số từ trên 50.000 người đến dưới 100.000 người</t>
  </si>
  <si>
    <t>10.200 đồng/người/năm.</t>
  </si>
  <si>
    <t>- Các quận, huyện có dân số từ 100.000 người trở lên</t>
  </si>
  <si>
    <t>7.800 đồng/người/năm.</t>
  </si>
  <si>
    <t>700 triệu đồng/đơn vị/năm</t>
  </si>
  <si>
    <t xml:space="preserve">a2) Bổ sung nhiệm vụ chi phòng cháy, chữa cháy: </t>
  </si>
  <si>
    <t>- Các quận, huyện: Thủy Nguyên, Kiến An, An Lão, Cát Hải, Đồ Sơn</t>
  </si>
  <si>
    <t>- Các quận, huyện: Hồng Bàng, Ngô Quyền, Lê Chân, Dương Kinh, Hải An, Tiên Lãng, Vĩnh Bảo, Kiến Thụy, An Dương</t>
  </si>
  <si>
    <t>500 triệu đồng/đơn vị/năm.</t>
  </si>
  <si>
    <t>1. Chi sự nghiệp giáo dục</t>
  </si>
  <si>
    <t>10. Định mức phân bổ chi an ninh, quốc phòng</t>
  </si>
  <si>
    <t>Theo BC</t>
  </si>
  <si>
    <t>đảm bảo đủ theo BC</t>
  </si>
  <si>
    <t>27.000 đ/người dân/năm</t>
  </si>
  <si>
    <t>- Chi con người</t>
  </si>
  <si>
    <t>- Chi nghiệp vụ</t>
  </si>
  <si>
    <t>*Chi kinh phí Đảng</t>
  </si>
  <si>
    <t>* Quản lý NN</t>
  </si>
  <si>
    <t>20.000 đ/người dân/năm</t>
  </si>
  <si>
    <t>- Trên cơ sở định mức theo đầu dân số, các huyện, thành phố, thị xã phân bổ chi quản lý hành chính theo đầu biên chế đảm bảo tối thiểu</t>
  </si>
  <si>
    <t>+ Các phòng, ban, các hội đoàn thể</t>
  </si>
  <si>
    <t>24 triệu đồng/1 biên chế/năm</t>
  </si>
  <si>
    <t>+ Văn phòng UBND - HĐND, Văn phòng huyện ủy, thành ủy, thị ủy</t>
  </si>
  <si>
    <t>36 triệu đồng/1 biên chế/năm</t>
  </si>
  <si>
    <t>* Chi kinh phí Hội, đoàn thể</t>
  </si>
  <si>
    <t>* Quản lý NN (gồm HĐND)</t>
  </si>
  <si>
    <t>Chi tiền lương, phụ cấp, các khoản có tính chất lương </t>
  </si>
  <si>
    <t>Chi hành chính, nghiệp vụ</t>
  </si>
  <si>
    <t>26 triệu đồng/biên chế/năm.</t>
  </si>
  <si>
    <t>* Riêng huyện Cát Hải</t>
  </si>
  <si>
    <t>32 triệu đồng/biên chế/năm.</t>
  </si>
  <si>
    <t>*Chi kinh phí Đảng, đoàn thể</t>
  </si>
  <si>
    <t>Tổng quỹ lương, phụ cấp và các khoản có tính chất lương</t>
  </si>
  <si>
    <t>tối đa 80%</t>
  </si>
  <si>
    <t>Chi khác</t>
  </si>
  <si>
    <t>tôí thiểu 20%</t>
  </si>
  <si>
    <t>* Định mức phân bổ tiêu chí bổ sung theo đơn vị hành chính cho lĩnh vực chi của các khối Đảng, đoàn thể, quản lý hành chính, Hội đồng nhân dân (bao gồm cả kinh phí khen thưởng):</t>
  </si>
  <si>
    <t>3.350 triệu đồng/năm</t>
  </si>
  <si>
    <t>- Dương Kinh, Đồ sơn</t>
  </si>
  <si>
    <t>3.100 triệu đồng/năm</t>
  </si>
  <si>
    <t>3.850 triệu đồng/năm</t>
  </si>
  <si>
    <t>4.350 triệu đồng/năm</t>
  </si>
  <si>
    <t>-Tiên Lãng, An Lão, Kiến Thụy, An Dương</t>
  </si>
  <si>
    <t>3.800 triệu đồng/năm</t>
  </si>
  <si>
    <t>a) Tiêu chí xác định</t>
  </si>
  <si>
    <t xml:space="preserve"> theo dân số.</t>
  </si>
  <si>
    <t xml:space="preserve">b) Định mức phân bổ chi hoạt động nghiệp vụ </t>
  </si>
  <si>
    <t>2.400 đồng/người dân/năm</t>
  </si>
  <si>
    <t>theo hệ số 1,3</t>
  </si>
  <si>
    <t>Đối với phường, thị trấn, xã miền núi tính. (Xã có dân số dưới 5.000 dân được tính mức chi sự nghiệp bằng xã có 5.000 dân.)</t>
  </si>
  <si>
    <t>3. Sự nghiệp phát thanh, truyền thanh</t>
  </si>
  <si>
    <t>4. Sự nghiệp nông, lâm, thủy lợi</t>
  </si>
  <si>
    <t>5. Sự nghiệp Y tế</t>
  </si>
  <si>
    <t>6. Sự nghiệp môi trường</t>
  </si>
  <si>
    <t>7. Sự nghiệp giao thông</t>
  </si>
  <si>
    <t>III. Khối phường, xã</t>
  </si>
  <si>
    <t>2. Sự nghiệp văn hóa thông tin và thể dục thể thao a) Tiêu chí xác định</t>
  </si>
  <si>
    <t>7.800 đồng/người dân/năm</t>
  </si>
  <si>
    <t>theo dân số.</t>
  </si>
  <si>
    <t>3.500 đồng/người dân/năm</t>
  </si>
  <si>
    <t>a) Tiêu chí xác định theo .</t>
  </si>
  <si>
    <t>diện tích đất nông nghiệp</t>
  </si>
  <si>
    <t xml:space="preserve">b) Định mức phân bổ hoạt động nghiệp vụ </t>
  </si>
  <si>
    <t>60.000 đồng/ha/năm.</t>
  </si>
  <si>
    <t>3.000 đồng/người dân/năm.</t>
  </si>
  <si>
    <t xml:space="preserve"> theo số ki lô mét (km) đường xã quản lý và đơn vị hành chính cấp xã.</t>
  </si>
  <si>
    <t>+ Duy tu bảo dưỡng thường xuyên:</t>
  </si>
  <si>
    <t>2,4 triệu đồng/km/năm.</t>
  </si>
  <si>
    <t>+ Sửa chữa định kỳ, chi đảm bảo giao thông và chi khác:</t>
  </si>
  <si>
    <t>15 triệu đồng/xã/năm.</t>
  </si>
  <si>
    <t>8. Chi đảm bảo xã hội</t>
  </si>
  <si>
    <t xml:space="preserve"> theo đơn vị cấp xã</t>
  </si>
  <si>
    <t xml:space="preserve">+ Xã loại I : </t>
  </si>
  <si>
    <t>35.000.000 đồng/xã/năm.</t>
  </si>
  <si>
    <t xml:space="preserve">+ Xã loại II : </t>
  </si>
  <si>
    <t>33.000.000 đồng/xã/năm.</t>
  </si>
  <si>
    <t xml:space="preserve">+ Xã loại III : </t>
  </si>
  <si>
    <t>30.000.000 đồng/xã/năm.</t>
  </si>
  <si>
    <t>9. Chi Quốc phòng</t>
  </si>
  <si>
    <t>11. Chi khác ngân sách</t>
  </si>
  <si>
    <t>theo đơn vị cấp xã</t>
  </si>
  <si>
    <t>20.000.000 đồng/xã/năm.</t>
  </si>
  <si>
    <t>18.000.000 đồng/xã/năm.</t>
  </si>
  <si>
    <t>15.000.000 đồng/xã/năm.</t>
  </si>
  <si>
    <t>+ Xã loại III :</t>
  </si>
  <si>
    <t xml:space="preserve">b) Định mức phân bổ </t>
  </si>
  <si>
    <t>1.000 đồng/người dân/năm.</t>
  </si>
  <si>
    <t>Xã loại 3</t>
  </si>
  <si>
    <t>Xã loại 2</t>
  </si>
  <si>
    <t>Xã loại 1</t>
  </si>
  <si>
    <t>39triệu đồng/đơn vị/năm</t>
  </si>
  <si>
    <t>Xã loại 3,2,1</t>
  </si>
  <si>
    <t>26triệu đồng/đơn vị/năm</t>
  </si>
  <si>
    <t>33triệu đồng/đơn vị/năm</t>
  </si>
  <si>
    <t xml:space="preserve">2. Sự nghiệp văn hóa thông tin </t>
  </si>
  <si>
    <t>46triệu đồng/đơn vị/năm</t>
  </si>
  <si>
    <t>52triệu đồng/đơn vị/năm</t>
  </si>
  <si>
    <t>2.1 Sự nghiệp Thể dục thể thao</t>
  </si>
  <si>
    <t>59triệu đồng/đơn vị/năm</t>
  </si>
  <si>
    <t>4) Nông, lâm nghiệp, thủy sản (Hỗ trợ các hoạt động khuyến nông, khuyến ngư, khuyến lâm,...):</t>
  </si>
  <si>
    <t> Các phường thuộc quận: Hồng Bàng, Lê Chân, Ngô Quyền:</t>
  </si>
  <si>
    <t>- Các phường thuộc quận: Hải An, Kiến An, Đồ Sơn, Dương Kinh và các thị trấn thuộc huyện:</t>
  </si>
  <si>
    <t>- Các xã thuộc huyện:</t>
  </si>
  <si>
    <t>13triệu đồng/đơn vị/năm</t>
  </si>
  <si>
    <t>65triệu đồng/đơn vị/năm</t>
  </si>
  <si>
    <t>*Giao thông thị chính (đảm bảo an toàn giao thông, điện chiếu sáng các xã,...):</t>
  </si>
  <si>
    <t xml:space="preserve"> Các phường thuộc quận: </t>
  </si>
  <si>
    <t>- Các thị trấn thuộc huyện</t>
  </si>
  <si>
    <t>* Địa chính, xây dựng, đô thi</t>
  </si>
  <si>
    <t>* Đối tượng quản lý đê nhân dân</t>
  </si>
  <si>
    <t>hỗ trợ theo quy định và bố trí trong dự toán ngân sách xã hàng năm</t>
  </si>
  <si>
    <t> Các phường thuộc quận Dương Kinh; Các xã thị trấn thuộc huyện</t>
  </si>
  <si>
    <t>Các phường thuộc các quận còn lại</t>
  </si>
  <si>
    <t>150triệu đồng/đơn vị/năm</t>
  </si>
  <si>
    <t>170triệu đồng/đơn vị/năm</t>
  </si>
  <si>
    <t>190triệu đồng/đơn vị/năm</t>
  </si>
  <si>
    <t>78triệu đồng/đơn vị/năm</t>
  </si>
  <si>
    <t>9.2. Chi An Ninh</t>
  </si>
  <si>
    <t>9.1. Chi Quốc phòng</t>
  </si>
  <si>
    <t>91triệu đồng/đơn vị/năm</t>
  </si>
  <si>
    <t>xác định trên cơ sở tổng các khoản chi thường xuyên theo định mức phân bổ, nhiệm vụ được giao và khả năng cân đối ngân sách (0,5% tổng các khoản chi thường xuyên theo định mức phân bổ).</t>
  </si>
  <si>
    <t>II. Khối phường, xã</t>
  </si>
  <si>
    <t>Đơn vị: triệu đồng</t>
  </si>
  <si>
    <t>Chi các sự nghiệp</t>
  </si>
  <si>
    <t>Tổng khối quận, huyện (cũ)</t>
  </si>
  <si>
    <t>12. Chi khác ngân sách</t>
  </si>
  <si>
    <t>Xác định trên cơ sở tổng các khoản chi thường xuyên theo định mức phân bổ, nhiệm vụ được giao và khả năng cân đối ngân sách (0,5% tổng các khoản chi thường xuyên theo định mức phân bổ).</t>
  </si>
  <si>
    <t>b) Định mức phân bổ 2.200 đồng/ người dân /năm.</t>
  </si>
  <si>
    <t>Tổng cấp huyện + xã</t>
  </si>
  <si>
    <t>I. Khối QLHC (huyện, tp, tx cũ)</t>
  </si>
  <si>
    <t>II. Chi các sự nghiệp</t>
  </si>
  <si>
    <t>Tổng khối phường, xã (cũ)</t>
  </si>
  <si>
    <t>I. Khối QLHC (phường, xã cũ)</t>
  </si>
  <si>
    <t xml:space="preserve"> theo biên chế được giao và đơn vị hành chính cấp xã.</t>
  </si>
  <si>
    <t>- Đảm bảo chi phụ cấp cấp ủy; phụ cấp đại biểu Hội đồng nhân dân cấp xã và các khoản đóng góp theo quy định.</t>
  </si>
  <si>
    <t>+ Xã loại I: 730 triệu đồng/xã/năm</t>
  </si>
  <si>
    <t>+ Xã loại II: 715 triệu đồng/xã/năm</t>
  </si>
  <si>
    <t>+ Xã loại III: 700 triệu đồng/xã/năm</t>
  </si>
  <si>
    <r>
      <t>- </t>
    </r>
    <r>
      <rPr>
        <sz val="9"/>
        <color rgb="FF000000"/>
        <rFont val="Times New Roman"/>
        <family val="1"/>
      </rPr>
      <t>Đảm bảo chi lương, phụ cấp, các khoản đóng góp theo lương thực tế của cán bộ, công chức cấp xã trên cơ sở định biên theo từng loại xã. Đối với các xã sáp nhập được xác định theo thực tế có mặt tại thời điểm xây dựng dự toán ngân sách hàng năm và giảm dần về định biên theo quy định hiện hành.</t>
    </r>
  </si>
  <si>
    <t>- Bổ sung đặc thù đối với xã sáp nhập 50 triệu đồng/xã/năm (2 xã sáp nhập thành 1 xã); 70 triệu đồng/xã/năm (3 xã sáp nhập thành 1 xã).</t>
  </si>
  <si>
    <t>II. Chi các sự nghiệp (khối phường, xã cũ)</t>
  </si>
  <si>
    <t>Tiêu chí xác định</t>
  </si>
  <si>
    <t>c) Ủy ban nhân dân (bao gồm kinh phí khen thưởng):</t>
  </si>
  <si>
    <t>d) Đoàn thể (Bao gồm kinh phí đối với các tổ chức chính trị - xã hội ở cấp xã):</t>
  </si>
  <si>
    <t>Đối với xã, phường, thị trấn không có tổ chức Hội Nông dân:</t>
  </si>
  <si>
    <t>- Phong trào toàn dân đoàn kết xây dựng nông thôn mới và đô thị văn minh: Tính riêng và bố trí trong dự toán ngân sách cấp xã hàng năm.</t>
  </si>
  <si>
    <t xml:space="preserve">đ) Cán bộ không chuyên trách cấp xã, thôn, tổ dân phố: </t>
  </si>
  <si>
    <t>Tính riêng và bố trí trong dự toán ngân sách cấp xã hàng năm.</t>
  </si>
  <si>
    <t>Xã loại 1: 96 trđ/xã/năm; Xã loại 2: 88 trđ/xã/năm; Xã loại 3: 80 trđ/xã/năm</t>
  </si>
  <si>
    <t>Xã loại 1: 120 trđ/xã/năm; Xã loại 2: 110 trđ/xã/năm; Xã loại 3: 100 trđ/xã/năm</t>
  </si>
  <si>
    <t>Xã loại 1: 300 trđ/xã/năm; Xã loại 2: 270 trđ/xã/năm; Xã loại 3: 240 trđ/xã/năm</t>
  </si>
  <si>
    <t xml:space="preserve">b) Hội đồng nhân dân: </t>
  </si>
  <si>
    <t>Ngân sách phân bổ dự toán hàng năm căn cứ vào chế độ và định mức chi theo quy định hiện hành.</t>
  </si>
  <si>
    <t xml:space="preserve">a) Đảng: </t>
  </si>
  <si>
    <t>Ngân sách phân bổ vào dự toán hàng năm cho công tác chi hoạt động Đảng cơ sở (theo Quyết định 99-QĐ/TW) theo đối tượng thực tế.</t>
  </si>
  <si>
    <t>Định mức phân bổ cho nhiệm vụ đảm bảo công tác duy tu, bảo dưỡng đường bộ</t>
  </si>
  <si>
    <t>a) Định mức phân bổ cho các nhiệm vụ phát triển nông lâm, thủy lợi, thủy sản, địa chính, công tác phòng chống lụt bão,…</t>
  </si>
  <si>
    <t>Cụ thể theo quận, huyện</t>
  </si>
  <si>
    <t>- Chi nghiệp vụ (tính tạm 10 xã)</t>
  </si>
  <si>
    <t>- Tỷ lệ chi thực hiện nhiệm vụ giáo dục không kể chi tiền lương và các khoản có tính chất lương đảm bảo (của mức 1.490.000 đ)</t>
  </si>
  <si>
    <t>nghị định 131</t>
  </si>
  <si>
    <t>DĐịnh mức phân bổ ngoài chính sách theo quy định</t>
  </si>
  <si>
    <t>Cán bộ già yếu nghỉ việc</t>
  </si>
  <si>
    <t>toàn dân bảo vệ an ninh tổ quốc, (luật dqtv, an ninh cơ sở), cát tặc, pclb</t>
  </si>
  <si>
    <t>- Kinh phí hoạt động của HĐND cấp xã</t>
  </si>
  <si>
    <t>- Chi nghiệp vụ, hoạt động</t>
  </si>
  <si>
    <t>Đề xuất phương án mới</t>
  </si>
  <si>
    <t>Lấy bình quân 3 mức của Đông HP (=46 + 52 + 59)/3= 52 triệu đồng</t>
  </si>
  <si>
    <t>Lấy bình quân 3 mức của Đông HP (=65 + 78 + 91)/3= 78 triệu đồng</t>
  </si>
  <si>
    <t>Lấy bình quân 3 mức của Đông HP (=52 + 65 + 78)/3= 65 triệu đồng</t>
  </si>
  <si>
    <t>a. Các Trung tâm Bồi dưỡng Chính trị</t>
  </si>
  <si>
    <t>b. Chi đào tạo</t>
  </si>
  <si>
    <t>8. Chi sự nghiệp kinh tế, kiến thiết thị chính, quản lý đô thị</t>
  </si>
  <si>
    <t>9. Định mức phân bổ chi sự nghiệp bảo vệ môi trường</t>
  </si>
  <si>
    <t>Thuyết minh Phương án đề xuất xây dựng nguyên tắc, tiêu chí và định mức chi thường xuyên ngân sách năm 2026 khối xã, phường, đặc khu</t>
  </si>
  <si>
    <t xml:space="preserve">  Theo biên chế giao phường, xã, đặc khu mức 81 triệu/1 biên chế (văn phòng đảng ủy). </t>
  </si>
  <si>
    <t>Đảm bảo đầy đủ nhiệm vụ chi cho con người theo biên chế được giao như lương, phụ cấp, các khoản đóng góp theo chế độ.</t>
  </si>
  <si>
    <t xml:space="preserve"> Theo biên chế giao phường, xã, đặc khu mức 61 triệu/1 biên chế</t>
  </si>
  <si>
    <t>Định mức bổ sung chi QLHC</t>
  </si>
  <si>
    <t>Đảm bảo tiền lương, phụ cấp và các khoản có tính chất lương (bảo hiểm xã hội, bảo hiểm y tế, bảo hiểm thất nghiệp, kinh phí công đoàn) theo mức lương cơ sở 2.340.000 đồng.</t>
  </si>
  <si>
    <t>Kế thừa định mức cũ của Đông HP</t>
  </si>
  <si>
    <t>Kế thừa định mức cũ của Đông và Tây HP</t>
  </si>
  <si>
    <t>Định mức bổ sung chi sự nghiệp giáo dục</t>
  </si>
  <si>
    <t>Đề nghị giữ nguyên theo mức cũ của Đông Hải Phòng do số lượng đơn vị không nhiều (26 đơn vị), kinh phí không lớn</t>
  </si>
  <si>
    <t xml:space="preserve"> Phân bổ theo chương trình đào tạo của thành phố.</t>
  </si>
  <si>
    <t>Chi cho công tác đào tạo, huấn học</t>
  </si>
  <si>
    <t>a) Trạm y tế xã</t>
  </si>
  <si>
    <t xml:space="preserve">Do các Trạm y tế chuyền về cấp xã quản lý vì vậy cần bố trí kinh phí hoạt động thường xuyên của Trạm y tế xã, kinh phí cho các nhiệm vụ phòng, chống dịch bệnh, kinh phí khám tuyển nghĩa vụ quân sự hàng năm phát sinh trên địa bàn xã, phường, đặc khu; </t>
  </si>
  <si>
    <t>Đảm bảo đầy đủ nhiệm vụ chi cho con người theo biên chế được giao (lương, phụ cấp, các khoản đóng góp theo chế độ)</t>
  </si>
  <si>
    <t>Trung tâm văn hóa thông tin truyền thông</t>
  </si>
  <si>
    <t xml:space="preserve"> - Phương án 1:</t>
  </si>
  <si>
    <t xml:space="preserve"> - Phương án 2:</t>
  </si>
  <si>
    <t>10. Chi sự nghiệp đảm bảo xã hội</t>
  </si>
  <si>
    <t xml:space="preserve"> - Trợ cấp cho các Đối tượng đảm bảo xã hội được tính theo số Đối tượng được hưởng và chế độ chính sách quy định hiện hành.</t>
  </si>
  <si>
    <t xml:space="preserve">- Chi các nhiệm vụ khác phát sinh: </t>
  </si>
  <si>
    <t xml:space="preserve"> - Chi chính sách BTXH</t>
  </si>
  <si>
    <t>11. Chi an ninh</t>
  </si>
  <si>
    <t>7. Sự nghiệp phát thanh, truyền thanh</t>
  </si>
  <si>
    <t>12. Chi Quốc phòng</t>
  </si>
  <si>
    <t xml:space="preserve"> - Tỷ lệ chi tiền lương, phụ cấp và các khoản có tính chất lương</t>
  </si>
  <si>
    <t xml:space="preserve">
Theo biên chế giao phường, xã, đặc khu dưới 50 biên chế, mức 48 triệu/1 biên chế, từ 50 đến 100 biên chế mức 44 triệu/1 biên chế, trên 100 biên chế mức 40 triệu đồng/1 biên chế. 
</t>
  </si>
  <si>
    <t>30 triệu đồng/đại biểu/năm</t>
  </si>
  <si>
    <t>20 triệu đồng/đại biểu/năm.</t>
  </si>
  <si>
    <t>Lý do đề xuất</t>
  </si>
  <si>
    <t>- Kinh phí hoạt động của HĐND cấp huyện</t>
  </si>
  <si>
    <t>Kế thừa định mức của tây Hải Phòng (Khi thực hiện sắp xếp ĐVHC, kinh phí hoạt động HĐND cấp huyện chuyển về cấp xã vì vậy định mức được xây dựng trên cơ sở định mức chi cấp huyện + cấp xã)</t>
  </si>
  <si>
    <t>I. Khối quận, huyện (cũ)</t>
  </si>
  <si>
    <t>Xã, phường, đặc khu có dân số dưới 30.000 dân mức 1.000 triệu đồng/xã/năm; cứ thêm 5.000 dân thì thêm 50 triệu đồng; tối đa không vượt quá 1.500 triệu đồng/xã/năm. Đối với những xã có từ 2 địa điểm (trụ sở làm việc) trở lên: Cứ thêm 1 địa điểm thì bổ sung 50 triệu/năm. Đối với các phường, xã sử dụng trụ trở của Ủy ban nhân dân cấp huyện hoặc sở ngành cũ: bổ sung thêm 200 triệu đồng/năm.</t>
  </si>
  <si>
    <t>Khi thực hiệp sắp xếp ĐVHC, toàn bộ sự nghiệp QLNN cấp huyện chuyển xuống cấp xã, với mô hình cấp xã mới sẽ phát sinh các nhiệm vụ chưa lường trước, đối với các phường, xã sử dụng lại các trụ sở của xã cũ hoặc sử dụng trụ sở của UBND cấp huyện hoặc các sở ngành cũ sẽ phát sinh thêm kinh phí tiền điện, trông coi bảo vệ  vì vậy định  mức cần được bổ sung thêm để đảm bảo địa phương đủ nguồn thực hiện.</t>
  </si>
  <si>
    <t>Xã, phường, đặc khu có dân số dưới 30.000 dân mức 500 triệu đồng/xã/năm; cứ thêm 5.000 dân thì thêm 50 triệu đồng; tối đa không vượt quá 1.000 triệu đồng/xã/năm</t>
  </si>
  <si>
    <t>Khi thực hiệp sắp xếp toàn bộ sự nghiệp giáo dục cấp huyện chuyển xuống cấp xã, với mô hình cấp xã mới sẽ phát sinh các nhiệm vụ chi quản lý nhà nước cho công tác giáo dục vì vậy định  mức cần được bổ sung thêm để đảm bảo địa phương đủ nguồn thực hiện.</t>
  </si>
  <si>
    <t>Riêng đặc khu Cát Hải tỷ lệ tổng quỹ lương, phụ cấp và các khoản có tính chất lương tối đa là 77% và chi thực hiện nhiệm vụ giáo dục không kể chi tiền lương và các khoản có tính chất lương đảm bảo tối thiểu 23%.</t>
  </si>
  <si>
    <t>Chi lương, phụ cấp</t>
  </si>
  <si>
    <t>Chi tiền lương, phụ cấp và các khoản có tính chất lương (bảo hiểm xã hội, bảo hiểm y tế, bảo hiểm thất nghiệp, kinh phí công đoàn) theo lương 2.340.000 đ</t>
  </si>
  <si>
    <t>Chi nghiệp vụ thường xuyên</t>
  </si>
  <si>
    <t xml:space="preserve">Xã, phường, đặc khu có dân số dưới 30.000 dân mức 200 triệu đồng/xã/năm; cứ thêm 5.000 dân thì thêm 50 triệu đồng; tối đa không vượt quá 500 triệu đồng/xã/năm. </t>
  </si>
  <si>
    <t xml:space="preserve">Theo biên chế cấp thẩm quyền giao mức 48 triệu/1 biên chế. </t>
  </si>
  <si>
    <t xml:space="preserve"> Định mức phân bổ:</t>
  </si>
  <si>
    <t>a) Tiêu chí xác định theo diện tích đất nông nghiệp, số ki lô mét (km) đê.</t>
  </si>
  <si>
    <t>147.000 đồng/ha đất nông nghiệp/năm và 19 triệu đồng/km đê/năm.</t>
  </si>
  <si>
    <t>Kế thừa định mức chi của Tây Hải Phòng (Khi thực hiệp sắp xếp toàn bộ sự nghiệp nông nghiệp cấp huyện chuyển xuống cấp xã, mô hình cấp xã mới được tính gộp trên định mức cấp huyện và cấp xã để đảm bảo địa phương đủ nguồn thực hiện).</t>
  </si>
  <si>
    <t>+ Đối với các tuyến có bề rộng mặt đường rộng hơn quy mô nêu trên (là các tuyến có dải phân cách giữa) thì được tính hệ số 2 bề rộng đường tương ứng.</t>
  </si>
  <si>
    <t xml:space="preserve">
1.950 triệu đồng/năm</t>
  </si>
  <si>
    <t xml:space="preserve"> Huyện Thủy Nguyên:</t>
  </si>
  <si>
    <t>Huyện Vĩnh Bảo</t>
  </si>
  <si>
    <t>Huyện Cát Hải</t>
  </si>
  <si>
    <t>Huyện Tiên Lãng</t>
  </si>
  <si>
    <t>Huyện An Lão</t>
  </si>
  <si>
    <t>Huyện Kiến Thụy</t>
  </si>
  <si>
    <t>Huyện An Dương</t>
  </si>
  <si>
    <t xml:space="preserve">
1.550 triệu đồng/năm</t>
  </si>
  <si>
    <t>Do 2 địa phương xây dựng định mức và bố trí kinh phí khác nhau vì vậy đề xuất phương án tính bình quân để đảm bảo mặt bằng chung cho các xã có đủ nguồn kinh phí thực hiện</t>
  </si>
  <si>
    <t>Bằng định mức của cấp huyện, xã cũ tính bình quân cho các xã mới (không bao gồm kinh phí duy tu, bảo trì các tuyến đường của các phường).</t>
  </si>
  <si>
    <t>5. Chi sự nghiệp y tế, dân số và Kế hoạch hóa gia đình</t>
  </si>
  <si>
    <t>Xã, phường, đặc khu có dân số dưới 30.000 dân mức 200 triệu đồng/xã/năm; cứ thêm 5.000 dân thì thêm 50 triệu đồng; tối đa không vượt quá 400 triệu đồng/xã/năm;</t>
  </si>
  <si>
    <t>Chi hoạt động nghiệp vụ</t>
  </si>
  <si>
    <t>Xã, phường, đặc khu các xã có dân số dưới 30.000 dân mức 500 triệu đồng/xã/năm; cứ thêm 5.000 dân thì thêm 50 triệu đồng; tối đa không vượt quá 800 triệu đồng/xã/năm;</t>
  </si>
  <si>
    <t>Xã, phường, đặc khu có dân số dưới 30.000 dân mức 300 triệu đồng/xã/năm; cứ thêm 5.000 dân thì thêm 50 triệu đồng; tối đa không vượt quá 500 triệu đồng/xã/năm;</t>
  </si>
  <si>
    <t xml:space="preserve">Chi hoạt động nghiệp vụ: </t>
  </si>
  <si>
    <t>Xã trung tâm mức  1.200 triệu đồng/năm, xã còn lại 600 triệu đồng/năm. Đối với các xã sử dụng trụ trở của Ủy ban nhân dân cấp huyện, trụ sở của các sở, ngành cũ: bổ sung thêm 200 triệu đồng/năm</t>
  </si>
  <si>
    <t>a) Tiêu chí xác định theo đơn vị  hành chính phường, xã, đặc khu.</t>
  </si>
  <si>
    <t>Khi thực hiệp sắp xếp ĐVHC, nhiệm vụ chi kiến thiết thị chính, quản lý đô thị đối với các xã trung tâm (xã sử dụng trụ sở của UBND cấp huyện trên địa bàn thị trấn cũ) phát sinh lớn vì vậy để đảm bảo các địa phương có đủ nguồn lực thực hiện cần bố trí mức kinh phí phù hợp với thực tế và khả năng cân đối ngân sách địa phương.</t>
  </si>
  <si>
    <t>Khi thực hiệp sắp xếp ĐVHC, toàn bộ sự nghiệp phát thanh truyền thanh cấp huyện chuyển xuống xã vì vậy định  mức được xác định trên cơ sở cộng gộp cấp huyện và xã có tính yếu tố tăng hợp lý đảm bảo phù hợp với thực tế và khả năng cân đối ngân sách địa phương.</t>
  </si>
  <si>
    <t>Khi thực hiệp sắp xếp ĐVHC, toàn bộ sự nghiệp thể dục thể thao cấp huyện chuyển xuống xã vì vậy định  mức được xác định trên cơ sở cộng gộp cấp huyện và xã có tính yếu tố tăng hợp lý đảm bảo phù hợp với thực tế và khả năng cân đối ngân sách địa phương.</t>
  </si>
  <si>
    <t>Khi thực hiệp sắp xếp ĐVHC, toàn bộ sự nghiệp văn hóa thông tin cấp huyện chuyển xuống xã vì vậy định  mức được xác định trên cơ sở cộng gộp cấp huyện và xã có tính yếu tố tăng hợp lý đảm bảo phù hợp với thực tế và khả năng cân đối ngân sách địa phương.</t>
  </si>
  <si>
    <t xml:space="preserve">Chi sự nghiệp kinh tế, kiến thiết thị chính </t>
  </si>
  <si>
    <t>Chi sự nghiệp bảo vệ môi trường</t>
  </si>
  <si>
    <t xml:space="preserve"> Tiêu chí xác định theo khối lượng rác thải sinh hoạt phát sinh, số km vận chuyển và đơn vị xử lý</t>
  </si>
  <si>
    <t xml:space="preserve">a) Kinh phí vận chuyển:
- Dưới 15 km:   165.000 đồng/tấn.
- Từ 15 km đến 30 km:  212.000 đồng/tấn.
- Trên 30 km:   226.000 đồng/tấn.
b) Kinh phí xử lý:
- Công ty cổ phần môi trường xanh Minh Phúc: 470.000 đồng/tấn; 
- Công ty cổ phần Môi trường APT - Seraphin Hải Dương: 453.000 đồng/tấn; 
- Công ty cổ phần quản lý công trình Đô thị Hải Dương: 447.000 đồng/tấn.
- Khu xử lý chất thải rắn Tràng Cát: 170.000 đồng/tấn.
- Khu xử lý chất thải rắn Gia Minh: 280.000 đồng/tấn.
- Khu xử lý chất thải rắn Đình Vũ: 200.000 đồng/tấn.
- Khu xử lý chất thải rắn Áng Chà Chà: 170.000 đồng/tấn.
- Khu xử lý chất thải rắn Minh Tân:  280.000 đồng/tấn.
- Chôn lấp tại các bãi rác tập trung trên địa bàn xã: 100.000 đồng/tấn.
Định mức trên tính bình quân cho 01 tấn chất thải rắn sinh hoạt, được xử lý triệt để sau khi qua trạm cân tại các cơ sở xử lý chất thải rắn sinh hoạt trên địa bàn tỉnh, đã bao gồm thuế giá trị gia tăng, chi phí xử lý nước rỉ rác, chi phí quan trắc bảo vệ môi trường trực tuyến, chi phí chôn lấp sau xử lý, ....
c) Đối với một số địa bàn tập trung các khu, cụm công nghiệp, khu vực có khai thác khoáng sản; các xã, phường, đặc khu được thành phố giao thêm nhiệm vụ: căn cứ nhiệm vụ, tình hình thực tế và khả năng cân đối ngân sách, bố trí kinh phí cho các xã, phường, đặc khu  để thực hiện các nhiệm vụ về môi trường.
e) Vệ sinh công cộng: 
- Đối với phường định mức 80.000 đồng/người/năm.
- Đối với xã và đặc khu định mức 40.000 đồng/người/năm.
</t>
  </si>
  <si>
    <t xml:space="preserve">a) Đối với các phường dự toán bố trí tập trung cho Sở Nông nghiệp – Môi trường chủ trì thực hiện trên cơ sở khả năng cân đối ngân sách.
b) Đối với các xã, đặc khu thực hiện theo phương án 1.
</t>
  </si>
  <si>
    <t>a) Tiêu chí xác định theo khối lượng rác thải sinh hoạt phát sinh, đơn giá, định mức theo quy định cấp thẩm quyền.</t>
  </si>
  <si>
    <t>b) UBND các xã, phường, đặc khu trên cơ sở khối lượng rác thực tế phát sinh, đơn giá, định mức lập dự toán thu gom, vận chuyển, xử lý rác thải và vệ sinh công cộng gửi Sở Nông nghiệp – Môi trường.  Sở Nông nghiệp – Môi trường thẩm định gửi Sở Tài chính tổng hợp trình cấp thẩm quyền phân bổ.</t>
  </si>
  <si>
    <t xml:space="preserve"> - Phương án 3:</t>
  </si>
  <si>
    <t xml:space="preserve">Theo quy định tại Điều 28 Nghị định số 131/2025/NĐ-CP nhiệm vụ thu gom, vận chuyển và xử lý chất thải rắn sinh hoạt sẽ chuyển về cấp xã thực hiện. </t>
  </si>
  <si>
    <t>Theo quy định tại Điều 28 Nghị định số 131/2025/NĐ-CP nhiệm vụ thu gom, vận chuyển và xử lý chất thải rắn sinh hoạt sẽ chuyển về cấp xã thực hiện. Định mức được xây dựng trên cơ sở thực tiễn công tác thu gom, vận chuyển và xử lý rác, các quy định về vận chuyển, xử lý rác của tỉnh Hải Dương và thành phố Hải Phòng cũ  để làm căn cứ thực hiện.</t>
  </si>
  <si>
    <t>Xã, phường, đặc khu có dân số dưới 30.000 dân mức 300 triệu đồng/xã/năm; cứ thêm 5.000 dân thì thêm 50 triệu đồng; tối đa không vượt quá 500 triệu đồng/xã/năm</t>
  </si>
  <si>
    <t>Kế thừa định mức cũ của Đông và Tây HP để thực hiện các nhiệm vụ tuyên truyền, tập huấn, thẩm định hồ sơ, chi khác phục vụ cho công tác quản lý; trợ cấp đột xuất, chi hỗ trợ cho đối tượng lang thang cơ nhỡ, thăm hỏi ngày lễ, tết; kinh phí thu thập, cập nhật, chỉnh sửa tổng hợp thông tin người lao động trên địa bàn,...</t>
  </si>
  <si>
    <t>Khi thực hiệp sắp xếp toàn bộ sự nghiệp an ninh cấp huyện chuyển xuống xã vì vậy định  mức được xác định trên cơ sở mức chi bình quân năm 2025 và khả năng cân đối ngân sách địa phương.</t>
  </si>
  <si>
    <t xml:space="preserve">Khi thực hiệp mô hình chính quyền địa phương 2 cấp, sự nghiệp Quốc phòng cấp xã bao gồm kinh phí hoạt động thường xuyên nhiệm vụ quốc phòng tại xã, phường, đặc khu ( Bảo đảm công tác tuyển chọn và gọi công dân nhập ngũ và chi trả KP hỗ trợ công dân nhận ngũ, công tác phòng chống lụt bão,...), định mức được xây dựng trên cơ sở mức chi bình quân năm 2025 và khả năng cân đối ngân sách địa phương. 
</t>
  </si>
  <si>
    <t>Xác định trên cơ sở tổng các khoản chi thường xuyên theo định mức phân bổ, nhiệm vụ được giao và khả năng cân đối ngân sách (0,3% tổng các khoản chi thường xuyên theo định mức phân bổ).</t>
  </si>
  <si>
    <t>Nghị quyết số 09/2021/NQ-HĐND ngày 08/12/2021, HĐND tỉnh Hải Dương (cũ)</t>
  </si>
  <si>
    <t>Nghị quyết  09/2020/NQ-HĐND ngày 22/12/2020 Hội đồng nhân dân thành phố Hải Phòng (cũ)</t>
  </si>
  <si>
    <t>10 triệu đồng</t>
  </si>
  <si>
    <t>Xã/phường/đặc khu có dưới 25 thôn/tổ dân phố</t>
  </si>
  <si>
    <t>Xã/phường/đặc khu có từ 25 thôn/tổ dân phố đến dưới 35 thôn/tổ dân phố</t>
  </si>
  <si>
    <t>Đề xuất mức kinh phí hỗ trợ hoạt động mới 
(cho 01 ban)</t>
  </si>
  <si>
    <t>xã/phường/đặc khu có từ 35 thôn/tổ dân phố trở lên</t>
  </si>
  <si>
    <t>15 triệu đồng</t>
  </si>
  <si>
    <t>20 triệu đồng</t>
  </si>
  <si>
    <t>Số xã/phường/ đặc khu có số thôn/tổ dân phố tương ứng</t>
  </si>
  <si>
    <t>Kinh phí hoạt động của Ban Thanh tra nhân dân được cơ cấu trong định mức chi thường xuyên của các cơ quan, đơn vị và UBND cấp xã. Riêng đối với cấp xã mức kinh phí hỗ trợ bình quân 7 triệu đồng/ban/năm</t>
  </si>
  <si>
    <t>Kinh phí hoạt động của Ban Thanh tra nhân dân cấp xã trên địa bàn thành phố Hải Phòng là 5 triệu đồng/Ban/năm</t>
  </si>
  <si>
    <t>Mức chi trung bình năm 2024 là 9,65 triệu đồng/ban/năm</t>
  </si>
  <si>
    <t>Trung bình năm 2025 (bao gồm cả chi phí kiện toàn Ban TTND cấp xã) là 18,9 triệu đồng/ban/năm</t>
  </si>
  <si>
    <t>- Nội dung kế thừa: Quy định mức kinh phí hỗ trợ hoạt động của Ban Thanh tra nhân dân cấp xã.
- Nội dung sửa đổi, bổ sung: Kinh phí hỗ trợ chia làm 3 mức. Lý do: 
Tại khoản 2 Điều 13 Nghị định 59 quy định: “Số lượng thành viên Ban Thanh tra nhân dân ở xã, phường, thị trấn được xác định trên cơ sở tương ứng số lượng thôn, tổ dân phố trên địa bàn cấp xã nhưng không ít hơn 05 thành viên
Sau sáp nhập, số lượng thôn, tổ dân phố của các xã/phường/đặc khu trên địa bàn Thành phố có sự chênh lệch lớn, nên quy định 1 mức là không đảm bảo kinh phí cho các đơn vị có số lượng Thành viên lớn do số thôn/tổ dân phố lớn</t>
  </si>
  <si>
    <t xml:space="preserve">Độc lập - Tự do - Hạnh phúc </t>
  </si>
  <si>
    <t>Hải Phòng, ngày … tháng … năm 2025</t>
  </si>
  <si>
    <t>THUYẾT MINH</t>
  </si>
  <si>
    <t>SỞ TÀI CHÍNH HẢI PHÒNG</t>
  </si>
  <si>
    <t>CỘNG HÒA XÃ HỘI CHỦ NGHĨA VIỆT NAM</t>
  </si>
  <si>
    <t>BẢN SO SÁNH, THUYẾT MINH DỰ THẢO NGHỊ QUYẾT QUY ĐỊNH MỨC KINH PHÍ HỖ TRỢ HOẠT ĐỘNG CỦA BAN THANH TRA NHÂN DÂN 
TRÊN ĐỊA BÀN THÀNH PHỐ HẢI PHÒNG</t>
  </si>
  <si>
    <t>Tổng hợp kết quả khảo sát theo Văn bản số 2423/STC-QLNS ngày 08/7/2025 của Sở Tài chính</t>
  </si>
  <si>
    <t>DỰ THẢO NGHỊ QUYẾT</t>
  </si>
  <si>
    <t>VĂN BẢN QUY PHẠM PHÁP LUẬT
HIỆN HÀNH</t>
  </si>
  <si>
    <t>Kinh phí hỗ trợ dự kiến
(triệu đồng)</t>
  </si>
  <si>
    <t>113</t>
  </si>
  <si>
    <t>NỘI 
DUNG</t>
  </si>
  <si>
    <t>TỔNG</t>
  </si>
  <si>
    <t>LÝ 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</si>
</sst>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22" x14ac:knownFonts="1">
    <font>
      <sz val="12"/>
      <color theme="1"/>
      <name val="Times New Roman"/>
      <family val="2"/>
    </font>
    <font>
      <sz val="12"/>
      <color rgb="FF000000"/>
      <name val="Times New Roman"/>
      <family val="1"/>
    </font>
    <font>
      <i/>
      <sz val="12"/>
      <color rgb="FF000000"/>
      <name val="Times New Roman"/>
      <family val="1"/>
    </font>
    <font>
      <sz val="12"/>
      <color rgb="FFFF0000"/>
      <name val="Times New Roman"/>
      <family val="1"/>
    </font>
    <font>
      <b/>
      <sz val="12"/>
      <color theme="1"/>
      <name val="Times New Roman"/>
      <family val="1"/>
    </font>
    <font>
      <sz val="12"/>
      <color theme="1"/>
      <name val="Times New Roman"/>
      <family val="1"/>
    </font>
    <font>
      <b/>
      <sz val="12"/>
      <color rgb="FF000000"/>
      <name val="Times New Roman"/>
      <family val="1"/>
    </font>
    <font>
      <b/>
      <sz val="12"/>
      <color rgb="FFFF0000"/>
      <name val="Times New Roman"/>
      <family val="1"/>
    </font>
    <font>
      <sz val="12"/>
      <color theme="1"/>
      <name val="Times New Roman"/>
      <family val="2"/>
    </font>
    <font>
      <b/>
      <sz val="12"/>
      <name val="Times New Roman"/>
      <family val="1"/>
    </font>
    <font>
      <b/>
      <sz val="13"/>
      <color rgb="FFFF0000"/>
      <name val="Times New Roman"/>
      <family val="1"/>
    </font>
    <font>
      <sz val="12"/>
      <name val="Times New Roman"/>
      <family val="1"/>
    </font>
    <font>
      <sz val="9"/>
      <color rgb="FF000000"/>
      <name val="Times New Roman"/>
      <family val="1"/>
    </font>
    <font>
      <sz val="12"/>
      <color rgb="FFFF0000"/>
      <name val="Times New Roman"/>
      <family val="2"/>
    </font>
    <font>
      <sz val="14"/>
      <color theme="1"/>
      <name val="Times New Roman"/>
      <family val="1"/>
    </font>
    <font>
      <sz val="14"/>
      <name val="Times New Roman"/>
      <family val="1"/>
    </font>
    <font>
      <b/>
      <sz val="14"/>
      <name val="Times New Roman"/>
      <family val="1"/>
    </font>
    <font>
      <b/>
      <sz val="14"/>
      <color theme="1"/>
      <name val="Times New Roman"/>
      <family val="1"/>
    </font>
    <font>
      <i/>
      <sz val="14"/>
      <color theme="1"/>
      <name val="Times New Roman"/>
      <family val="1"/>
    </font>
    <font>
      <b/>
      <sz val="15"/>
      <color theme="1"/>
      <name val="Times New Roman"/>
      <family val="1"/>
    </font>
    <font>
      <b/>
      <sz val="13"/>
      <color theme="1"/>
      <name val="Times New Roman"/>
      <family val="1"/>
    </font>
    <font>
      <sz val="13"/>
      <color theme="1"/>
      <name val="Times New Roman"/>
      <family val="1"/>
    </font>
  </fonts>
  <fills count="7">
    <fill>
      <patternFill patternType="none"/>
    </fill>
    <fill>
      <patternFill patternType="gray125"/>
    </fill>
    <fill>
      <patternFill patternType="solid">
        <fgColor theme="6" tint="0.59999389629810485"/>
        <bgColor indexed="64"/>
      </patternFill>
    </fill>
    <fill>
      <patternFill patternType="solid">
        <fgColor theme="2" tint="-9.9978637043366805E-2"/>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43" fontId="8" fillId="0" borderId="0" applyFont="0" applyFill="0" applyBorder="0" applyAlignment="0" applyProtection="0"/>
  </cellStyleXfs>
  <cellXfs count="170">
    <xf numFmtId="0" fontId="0" fillId="0" borderId="0" xfId="0"/>
    <xf numFmtId="49" fontId="5" fillId="0" borderId="0" xfId="0" applyNumberFormat="1" applyFont="1"/>
    <xf numFmtId="49" fontId="4" fillId="0" borderId="0" xfId="0" applyNumberFormat="1" applyFont="1"/>
    <xf numFmtId="49" fontId="5" fillId="0" borderId="0" xfId="0" applyNumberFormat="1" applyFont="1" applyAlignment="1">
      <alignment vertical="center"/>
    </xf>
    <xf numFmtId="49" fontId="5" fillId="0" borderId="0" xfId="0" applyNumberFormat="1" applyFont="1" applyAlignment="1">
      <alignment horizontal="right" vertical="top"/>
    </xf>
    <xf numFmtId="49" fontId="5" fillId="0" borderId="0" xfId="0" applyNumberFormat="1" applyFont="1" applyAlignment="1">
      <alignment horizontal="right" vertical="center"/>
    </xf>
    <xf numFmtId="49" fontId="5" fillId="2" borderId="0" xfId="0" applyNumberFormat="1" applyFont="1" applyFill="1"/>
    <xf numFmtId="49" fontId="5" fillId="3" borderId="0" xfId="0" applyNumberFormat="1" applyFont="1" applyFill="1"/>
    <xf numFmtId="49" fontId="4" fillId="0" borderId="1" xfId="0" applyNumberFormat="1" applyFont="1" applyBorder="1" applyAlignment="1">
      <alignment horizontal="right" vertical="top" wrapText="1"/>
    </xf>
    <xf numFmtId="49" fontId="4" fillId="0" borderId="1" xfId="0" applyNumberFormat="1" applyFont="1" applyBorder="1" applyAlignment="1">
      <alignment horizontal="right" vertical="center" wrapText="1"/>
    </xf>
    <xf numFmtId="164" fontId="9" fillId="0" borderId="1" xfId="1" applyNumberFormat="1" applyFont="1" applyFill="1" applyBorder="1" applyAlignment="1">
      <alignment horizontal="right" vertical="center" wrapText="1"/>
    </xf>
    <xf numFmtId="164" fontId="7" fillId="0" borderId="1" xfId="1" applyNumberFormat="1" applyFont="1" applyFill="1" applyBorder="1" applyAlignment="1">
      <alignment horizontal="right" vertical="center" wrapText="1"/>
    </xf>
    <xf numFmtId="49" fontId="5" fillId="0" borderId="1" xfId="0" applyNumberFormat="1" applyFont="1" applyBorder="1" applyAlignment="1">
      <alignment vertical="center" wrapText="1"/>
    </xf>
    <xf numFmtId="49" fontId="5" fillId="0" borderId="1" xfId="0" applyNumberFormat="1" applyFont="1" applyBorder="1" applyAlignment="1">
      <alignment horizontal="right" vertical="top" wrapText="1"/>
    </xf>
    <xf numFmtId="49" fontId="5" fillId="0" borderId="1" xfId="0" applyNumberFormat="1" applyFont="1" applyBorder="1" applyAlignment="1">
      <alignment horizontal="right" vertical="center" wrapText="1"/>
    </xf>
    <xf numFmtId="49" fontId="3" fillId="0" borderId="1" xfId="0" applyNumberFormat="1" applyFont="1" applyBorder="1" applyAlignment="1">
      <alignment vertical="center" wrapText="1"/>
    </xf>
    <xf numFmtId="49" fontId="5" fillId="0" borderId="1" xfId="0" applyNumberFormat="1" applyFont="1" applyBorder="1"/>
    <xf numFmtId="49" fontId="5" fillId="2" borderId="1" xfId="0" applyNumberFormat="1" applyFont="1" applyFill="1" applyBorder="1" applyAlignment="1">
      <alignment vertical="center" wrapText="1"/>
    </xf>
    <xf numFmtId="49" fontId="3" fillId="2" borderId="1" xfId="0" applyNumberFormat="1" applyFont="1" applyFill="1" applyBorder="1" applyAlignment="1">
      <alignment vertical="center" wrapText="1"/>
    </xf>
    <xf numFmtId="49" fontId="5" fillId="0" borderId="1" xfId="0" quotePrefix="1" applyNumberFormat="1" applyFont="1" applyBorder="1" applyAlignment="1">
      <alignment vertical="center" wrapText="1"/>
    </xf>
    <xf numFmtId="49" fontId="5" fillId="2" borderId="1" xfId="0" applyNumberFormat="1" applyFont="1" applyFill="1" applyBorder="1" applyAlignment="1">
      <alignment horizontal="right" vertical="top" wrapText="1"/>
    </xf>
    <xf numFmtId="49" fontId="5" fillId="2" borderId="1" xfId="0" applyNumberFormat="1" applyFont="1" applyFill="1" applyBorder="1" applyAlignment="1">
      <alignment horizontal="right" vertical="center" wrapText="1"/>
    </xf>
    <xf numFmtId="49" fontId="5" fillId="3" borderId="1" xfId="0" applyNumberFormat="1" applyFont="1" applyFill="1" applyBorder="1" applyAlignment="1">
      <alignment vertical="center" wrapText="1"/>
    </xf>
    <xf numFmtId="49" fontId="5" fillId="3" borderId="1" xfId="0" applyNumberFormat="1" applyFont="1" applyFill="1" applyBorder="1" applyAlignment="1">
      <alignment horizontal="right" vertical="top" wrapText="1"/>
    </xf>
    <xf numFmtId="49" fontId="5" fillId="3" borderId="1" xfId="0" applyNumberFormat="1" applyFont="1" applyFill="1" applyBorder="1" applyAlignment="1">
      <alignment horizontal="right" vertical="center" wrapText="1"/>
    </xf>
    <xf numFmtId="49" fontId="3" fillId="3" borderId="1" xfId="0" applyNumberFormat="1" applyFont="1" applyFill="1" applyBorder="1" applyAlignment="1">
      <alignment vertical="center" wrapText="1"/>
    </xf>
    <xf numFmtId="49" fontId="7" fillId="0" borderId="1" xfId="0" applyNumberFormat="1" applyFont="1" applyBorder="1" applyAlignment="1">
      <alignment vertical="center" wrapText="1"/>
    </xf>
    <xf numFmtId="49" fontId="4" fillId="0" borderId="1" xfId="0" applyNumberFormat="1" applyFont="1" applyBorder="1" applyAlignment="1">
      <alignment vertical="center" wrapText="1"/>
    </xf>
    <xf numFmtId="49" fontId="4" fillId="0" borderId="1" xfId="0" applyNumberFormat="1" applyFont="1" applyBorder="1"/>
    <xf numFmtId="0" fontId="1" fillId="4" borderId="1" xfId="0" applyFont="1" applyFill="1" applyBorder="1" applyAlignment="1">
      <alignment horizontal="center" vertical="center" wrapText="1"/>
    </xf>
    <xf numFmtId="0" fontId="3" fillId="0" borderId="1" xfId="0" applyFont="1" applyBorder="1" applyAlignment="1">
      <alignment vertical="center" wrapText="1"/>
    </xf>
    <xf numFmtId="0" fontId="1" fillId="0" borderId="1" xfId="0" applyFont="1" applyBorder="1" applyAlignment="1">
      <alignment vertical="center" wrapText="1"/>
    </xf>
    <xf numFmtId="0" fontId="1" fillId="0" borderId="1" xfId="0" quotePrefix="1" applyFont="1" applyBorder="1" applyAlignment="1">
      <alignment vertical="center" wrapText="1"/>
    </xf>
    <xf numFmtId="0" fontId="6" fillId="0" borderId="1" xfId="0" applyFont="1" applyBorder="1" applyAlignment="1">
      <alignment vertical="center" wrapText="1"/>
    </xf>
    <xf numFmtId="49" fontId="10" fillId="0" borderId="1" xfId="0" applyNumberFormat="1" applyFont="1" applyBorder="1" applyAlignment="1">
      <alignment vertical="center" wrapText="1"/>
    </xf>
    <xf numFmtId="49" fontId="7" fillId="0" borderId="1" xfId="0" applyNumberFormat="1" applyFont="1" applyBorder="1" applyAlignment="1">
      <alignment horizontal="right" vertical="center" wrapText="1"/>
    </xf>
    <xf numFmtId="0" fontId="1" fillId="0" borderId="1" xfId="0" applyFont="1" applyBorder="1" applyAlignment="1">
      <alignment horizontal="left" vertical="center" wrapText="1"/>
    </xf>
    <xf numFmtId="0" fontId="1" fillId="4" borderId="1" xfId="0" quotePrefix="1" applyFont="1" applyFill="1" applyBorder="1" applyAlignment="1">
      <alignment vertical="center" wrapText="1"/>
    </xf>
    <xf numFmtId="0" fontId="1" fillId="0" borderId="1" xfId="0" quotePrefix="1" applyFont="1" applyBorder="1" applyAlignment="1">
      <alignment horizontal="left" vertical="center" wrapText="1"/>
    </xf>
    <xf numFmtId="0" fontId="6" fillId="0" borderId="1" xfId="0" applyFont="1" applyBorder="1" applyAlignment="1">
      <alignment horizontal="left" vertical="center" wrapText="1"/>
    </xf>
    <xf numFmtId="0" fontId="1" fillId="4" borderId="1" xfId="0" applyFont="1" applyFill="1" applyBorder="1" applyAlignment="1">
      <alignment vertical="center" wrapText="1"/>
    </xf>
    <xf numFmtId="0" fontId="1" fillId="4" borderId="1" xfId="0" applyFont="1" applyFill="1" applyBorder="1" applyAlignment="1">
      <alignment horizontal="right" vertical="center" wrapText="1"/>
    </xf>
    <xf numFmtId="0" fontId="2" fillId="4" borderId="1" xfId="0" applyFont="1" applyFill="1" applyBorder="1" applyAlignment="1">
      <alignment vertical="center" wrapText="1"/>
    </xf>
    <xf numFmtId="0" fontId="2" fillId="4" borderId="1" xfId="0" applyFont="1" applyFill="1" applyBorder="1" applyAlignment="1">
      <alignment horizontal="center" vertical="center" wrapText="1"/>
    </xf>
    <xf numFmtId="0" fontId="2" fillId="4" borderId="1" xfId="0" quotePrefix="1" applyFont="1" applyFill="1" applyBorder="1" applyAlignment="1">
      <alignment vertical="center" wrapText="1"/>
    </xf>
    <xf numFmtId="49" fontId="4" fillId="0" borderId="1" xfId="0" quotePrefix="1" applyNumberFormat="1" applyFont="1" applyBorder="1" applyAlignment="1">
      <alignment vertical="center" wrapText="1"/>
    </xf>
    <xf numFmtId="49" fontId="7" fillId="5" borderId="1" xfId="0" applyNumberFormat="1" applyFont="1" applyFill="1" applyBorder="1" applyAlignment="1">
      <alignment vertical="center" wrapText="1"/>
    </xf>
    <xf numFmtId="49" fontId="5" fillId="5" borderId="1" xfId="0" applyNumberFormat="1" applyFont="1" applyFill="1" applyBorder="1" applyAlignment="1">
      <alignment vertical="center" wrapText="1"/>
    </xf>
    <xf numFmtId="49" fontId="5" fillId="5" borderId="1" xfId="0" applyNumberFormat="1" applyFont="1" applyFill="1" applyBorder="1" applyAlignment="1">
      <alignment horizontal="right" vertical="center" wrapText="1"/>
    </xf>
    <xf numFmtId="0" fontId="3" fillId="0" borderId="1" xfId="0" quotePrefix="1" applyFont="1" applyBorder="1" applyAlignment="1">
      <alignment vertical="center" wrapText="1"/>
    </xf>
    <xf numFmtId="164" fontId="3" fillId="0" borderId="1" xfId="1" applyNumberFormat="1" applyFont="1" applyFill="1" applyBorder="1" applyAlignment="1">
      <alignment horizontal="left" vertical="center" wrapText="1"/>
    </xf>
    <xf numFmtId="0" fontId="7"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quotePrefix="1" applyFont="1" applyBorder="1" applyAlignment="1">
      <alignment horizontal="left" vertical="center" wrapText="1"/>
    </xf>
    <xf numFmtId="49" fontId="7" fillId="0" borderId="1" xfId="0" applyNumberFormat="1" applyFont="1" applyFill="1" applyBorder="1" applyAlignment="1">
      <alignment vertical="center" wrapText="1"/>
    </xf>
    <xf numFmtId="49" fontId="5" fillId="0" borderId="1" xfId="0" applyNumberFormat="1" applyFont="1" applyFill="1" applyBorder="1" applyAlignment="1">
      <alignment horizontal="right" vertical="top" wrapText="1"/>
    </xf>
    <xf numFmtId="49" fontId="5" fillId="0" borderId="1" xfId="0" applyNumberFormat="1" applyFont="1" applyFill="1" applyBorder="1" applyAlignment="1">
      <alignment horizontal="right" vertical="center" wrapText="1"/>
    </xf>
    <xf numFmtId="49" fontId="3" fillId="0" borderId="1" xfId="0" applyNumberFormat="1" applyFont="1" applyFill="1" applyBorder="1" applyAlignment="1">
      <alignment vertical="center" wrapText="1"/>
    </xf>
    <xf numFmtId="49" fontId="7" fillId="0" borderId="1" xfId="0" applyNumberFormat="1" applyFont="1" applyFill="1" applyBorder="1" applyAlignment="1">
      <alignment horizontal="right" vertical="center" wrapText="1"/>
    </xf>
    <xf numFmtId="164" fontId="3" fillId="0" borderId="1" xfId="1" applyNumberFormat="1" applyFont="1" applyFill="1" applyBorder="1" applyAlignment="1">
      <alignment horizontal="center" vertical="center" wrapText="1"/>
    </xf>
    <xf numFmtId="0" fontId="3" fillId="4" borderId="1" xfId="0" quotePrefix="1" applyFont="1" applyFill="1" applyBorder="1" applyAlignment="1">
      <alignment vertical="center" wrapText="1"/>
    </xf>
    <xf numFmtId="0" fontId="3" fillId="0" borderId="1" xfId="0" applyFont="1" applyBorder="1" applyAlignment="1">
      <alignment horizontal="center" vertical="center" wrapText="1"/>
    </xf>
    <xf numFmtId="49" fontId="4" fillId="0" borderId="0" xfId="0" applyNumberFormat="1" applyFont="1" applyFill="1"/>
    <xf numFmtId="49" fontId="11" fillId="0" borderId="1" xfId="0" applyNumberFormat="1" applyFont="1" applyFill="1" applyBorder="1" applyAlignment="1">
      <alignment vertical="center" wrapText="1"/>
    </xf>
    <xf numFmtId="49" fontId="11"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right" vertical="center" wrapText="1"/>
    </xf>
    <xf numFmtId="49" fontId="5" fillId="0" borderId="1" xfId="0" applyNumberFormat="1" applyFont="1" applyFill="1" applyBorder="1" applyAlignment="1">
      <alignment vertical="center" wrapText="1"/>
    </xf>
    <xf numFmtId="49" fontId="5" fillId="0" borderId="0" xfId="0" applyNumberFormat="1" applyFont="1" applyFill="1" applyAlignment="1">
      <alignment vertical="center" wrapText="1"/>
    </xf>
    <xf numFmtId="0" fontId="12" fillId="0" borderId="0" xfId="0" applyFont="1" applyFill="1" applyAlignment="1">
      <alignment horizontal="left" vertical="center" wrapText="1"/>
    </xf>
    <xf numFmtId="49" fontId="10" fillId="0" borderId="1" xfId="0" applyNumberFormat="1" applyFont="1" applyFill="1" applyBorder="1" applyAlignment="1">
      <alignment vertical="center" wrapText="1"/>
    </xf>
    <xf numFmtId="49" fontId="4" fillId="0" borderId="1" xfId="0" applyNumberFormat="1" applyFont="1" applyFill="1" applyBorder="1" applyAlignment="1">
      <alignment vertical="center" wrapText="1"/>
    </xf>
    <xf numFmtId="49" fontId="5" fillId="0" borderId="0" xfId="0" applyNumberFormat="1" applyFont="1" applyFill="1"/>
    <xf numFmtId="0" fontId="1" fillId="0" borderId="1" xfId="0" applyFont="1" applyFill="1" applyBorder="1" applyAlignment="1">
      <alignment vertical="center" wrapText="1"/>
    </xf>
    <xf numFmtId="49" fontId="3" fillId="0" borderId="1" xfId="1" applyNumberFormat="1" applyFont="1" applyFill="1" applyBorder="1" applyAlignment="1">
      <alignment horizontal="left" vertical="center" wrapText="1"/>
    </xf>
    <xf numFmtId="0" fontId="0" fillId="0" borderId="1" xfId="0" applyBorder="1" applyAlignment="1">
      <alignment horizontal="center"/>
    </xf>
    <xf numFmtId="0" fontId="0" fillId="0" borderId="1" xfId="0" applyBorder="1" applyAlignment="1">
      <alignment horizont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center" wrapText="1"/>
    </xf>
    <xf numFmtId="49" fontId="3" fillId="0" borderId="0" xfId="0" applyNumberFormat="1" applyFont="1" applyAlignment="1">
      <alignment horizontal="center" vertical="center" wrapText="1"/>
    </xf>
    <xf numFmtId="0" fontId="0" fillId="5" borderId="1" xfId="0" applyFill="1" applyBorder="1" applyAlignment="1">
      <alignment horizontal="center" wrapText="1"/>
    </xf>
    <xf numFmtId="0" fontId="1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wrapText="1"/>
    </xf>
    <xf numFmtId="49" fontId="5" fillId="0" borderId="1" xfId="0" applyNumberFormat="1" applyFont="1" applyBorder="1" applyAlignment="1">
      <alignment horizontal="center" vertical="center" wrapText="1"/>
    </xf>
    <xf numFmtId="0" fontId="3" fillId="0" borderId="1" xfId="0" quotePrefix="1" applyFont="1" applyBorder="1" applyAlignment="1">
      <alignment horizontal="center" vertical="center" wrapText="1"/>
    </xf>
    <xf numFmtId="0" fontId="0" fillId="0" borderId="1" xfId="0" applyFill="1" applyBorder="1" applyAlignment="1">
      <alignment horizontal="center" wrapText="1"/>
    </xf>
    <xf numFmtId="49" fontId="5" fillId="0" borderId="0" xfId="0" applyNumberFormat="1" applyFont="1" applyAlignment="1">
      <alignment horizontal="center"/>
    </xf>
    <xf numFmtId="49" fontId="7"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49" fontId="4" fillId="0" borderId="1" xfId="0" applyNumberFormat="1" applyFont="1" applyBorder="1" applyAlignment="1">
      <alignment horizontal="center" vertical="center" wrapText="1"/>
    </xf>
    <xf numFmtId="49" fontId="3" fillId="0" borderId="1" xfId="1" applyNumberFormat="1" applyFont="1" applyFill="1" applyBorder="1" applyAlignment="1">
      <alignment horizontal="center" vertical="center" wrapText="1"/>
    </xf>
    <xf numFmtId="0" fontId="13" fillId="0" borderId="1" xfId="0" applyFont="1" applyBorder="1" applyAlignment="1">
      <alignment horizontal="center" wrapText="1"/>
    </xf>
    <xf numFmtId="0" fontId="13" fillId="0" borderId="1" xfId="0" applyFont="1" applyBorder="1" applyAlignment="1">
      <alignment horizontal="left" vertical="center" wrapText="1"/>
    </xf>
    <xf numFmtId="164" fontId="7" fillId="0" borderId="2" xfId="1" applyNumberFormat="1" applyFont="1" applyFill="1" applyBorder="1" applyAlignment="1">
      <alignment horizontal="right" vertical="center" wrapText="1"/>
    </xf>
    <xf numFmtId="0" fontId="14" fillId="0" borderId="0" xfId="0" applyFont="1" applyAlignment="1">
      <alignment horizontal="justify" vertical="center"/>
    </xf>
    <xf numFmtId="0" fontId="14" fillId="0" borderId="1" xfId="0" applyFont="1" applyBorder="1" applyAlignment="1">
      <alignment horizontal="justify" vertical="center"/>
    </xf>
    <xf numFmtId="49" fontId="11" fillId="0" borderId="0" xfId="0" applyNumberFormat="1" applyFont="1" applyFill="1"/>
    <xf numFmtId="49" fontId="11" fillId="0" borderId="0" xfId="0" applyNumberFormat="1" applyFont="1" applyFill="1" applyAlignment="1">
      <alignment horizontal="right" vertical="top"/>
    </xf>
    <xf numFmtId="49" fontId="9" fillId="0" borderId="0" xfId="0" applyNumberFormat="1" applyFont="1" applyFill="1"/>
    <xf numFmtId="0" fontId="15" fillId="0" borderId="1" xfId="0"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49" fontId="16" fillId="0" borderId="2" xfId="0" applyNumberFormat="1" applyFont="1" applyFill="1" applyBorder="1" applyAlignment="1">
      <alignment horizontal="center" vertical="center" wrapText="1"/>
    </xf>
    <xf numFmtId="49"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center" wrapText="1"/>
    </xf>
    <xf numFmtId="49" fontId="16" fillId="0" borderId="1" xfId="0" applyNumberFormat="1" applyFont="1" applyFill="1" applyBorder="1" applyAlignment="1">
      <alignment vertical="center" wrapText="1"/>
    </xf>
    <xf numFmtId="164" fontId="16" fillId="0" borderId="1" xfId="1" applyNumberFormat="1" applyFont="1" applyFill="1" applyBorder="1" applyAlignment="1">
      <alignment vertical="center" wrapText="1"/>
    </xf>
    <xf numFmtId="0" fontId="20" fillId="6" borderId="1" xfId="0" applyFont="1" applyFill="1" applyBorder="1" applyAlignment="1">
      <alignment horizontal="center" vertical="center" wrapText="1"/>
    </xf>
    <xf numFmtId="0" fontId="20" fillId="6" borderId="1" xfId="0" applyFont="1" applyFill="1" applyBorder="1" applyAlignment="1">
      <alignment horizontal="left" vertical="top" wrapText="1"/>
    </xf>
    <xf numFmtId="0" fontId="5" fillId="0" borderId="0" xfId="0" applyFont="1" applyAlignment="1">
      <alignment wrapText="1"/>
    </xf>
    <xf numFmtId="0" fontId="20" fillId="0" borderId="0" xfId="0" applyFont="1" applyAlignment="1"/>
    <xf numFmtId="0" fontId="5" fillId="0" borderId="0" xfId="0" applyFont="1"/>
    <xf numFmtId="0" fontId="5" fillId="0" borderId="0" xfId="0" applyFont="1" applyAlignment="1">
      <alignment horizontal="center" wrapText="1"/>
    </xf>
    <xf numFmtId="0" fontId="5" fillId="0" borderId="0" xfId="0" applyFont="1" applyAlignment="1">
      <alignment horizontal="center"/>
    </xf>
    <xf numFmtId="49" fontId="9" fillId="0" borderId="1" xfId="0" applyNumberFormat="1" applyFont="1" applyFill="1" applyBorder="1" applyAlignment="1">
      <alignment horizontal="center" vertical="center"/>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164" fontId="3" fillId="0" borderId="2" xfId="1" applyNumberFormat="1" applyFont="1" applyFill="1" applyBorder="1" applyAlignment="1">
      <alignment horizontal="center" vertical="center" wrapText="1"/>
    </xf>
    <xf numFmtId="164" fontId="3" fillId="0" borderId="4" xfId="1" applyNumberFormat="1" applyFont="1" applyFill="1" applyBorder="1" applyAlignment="1">
      <alignment horizontal="center" vertical="center" wrapText="1"/>
    </xf>
    <xf numFmtId="164" fontId="3" fillId="0" borderId="3" xfId="1"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49" fontId="3" fillId="0" borderId="2" xfId="1" applyNumberFormat="1" applyFont="1" applyFill="1" applyBorder="1" applyAlignment="1">
      <alignment horizontal="center" vertical="center" wrapText="1"/>
    </xf>
    <xf numFmtId="49" fontId="3" fillId="0" borderId="3" xfId="1" applyNumberFormat="1" applyFont="1" applyFill="1" applyBorder="1" applyAlignment="1">
      <alignment horizontal="center" vertical="center" wrapText="1"/>
    </xf>
    <xf numFmtId="49" fontId="3" fillId="0" borderId="2" xfId="0" applyNumberFormat="1" applyFont="1" applyBorder="1" applyAlignment="1">
      <alignment horizontal="left" vertical="center" wrapText="1"/>
    </xf>
    <xf numFmtId="49" fontId="3" fillId="0" borderId="4" xfId="0" applyNumberFormat="1" applyFont="1" applyBorder="1" applyAlignment="1">
      <alignment horizontal="left" vertical="center" wrapText="1"/>
    </xf>
    <xf numFmtId="49" fontId="3" fillId="0" borderId="3" xfId="0" applyNumberFormat="1" applyFont="1" applyBorder="1" applyAlignment="1">
      <alignment horizontal="left" vertical="center" wrapText="1"/>
    </xf>
    <xf numFmtId="49" fontId="3" fillId="0" borderId="4" xfId="1" applyNumberFormat="1" applyFont="1" applyFill="1" applyBorder="1" applyAlignment="1">
      <alignment horizontal="center" vertical="center" wrapText="1"/>
    </xf>
    <xf numFmtId="49" fontId="5" fillId="0" borderId="2" xfId="0" applyNumberFormat="1" applyFont="1" applyBorder="1" applyAlignment="1">
      <alignment horizontal="left" vertical="center" wrapText="1"/>
    </xf>
    <xf numFmtId="49" fontId="5" fillId="0" borderId="3" xfId="0" applyNumberFormat="1" applyFont="1" applyBorder="1" applyAlignment="1">
      <alignment horizontal="left" vertical="center" wrapText="1"/>
    </xf>
    <xf numFmtId="49" fontId="5" fillId="0" borderId="2" xfId="0" applyNumberFormat="1" applyFont="1" applyBorder="1" applyAlignment="1">
      <alignment horizontal="right" vertical="center" wrapText="1"/>
    </xf>
    <xf numFmtId="49" fontId="5" fillId="0" borderId="3" xfId="0" applyNumberFormat="1" applyFont="1" applyBorder="1" applyAlignment="1">
      <alignment horizontal="right" vertical="center" wrapText="1"/>
    </xf>
    <xf numFmtId="49" fontId="3" fillId="0" borderId="2"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49" fontId="4" fillId="0" borderId="0" xfId="0" applyNumberFormat="1" applyFont="1" applyAlignment="1">
      <alignment horizontal="center" vertical="center"/>
    </xf>
    <xf numFmtId="0" fontId="0" fillId="0" borderId="7" xfId="0" applyBorder="1" applyAlignment="1">
      <alignment horizontal="center"/>
    </xf>
    <xf numFmtId="49" fontId="4" fillId="0" borderId="5"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20" fillId="0" borderId="0" xfId="0" applyFont="1" applyAlignment="1">
      <alignment horizontal="center"/>
    </xf>
    <xf numFmtId="0" fontId="17" fillId="0" borderId="0" xfId="0" applyFont="1" applyAlignment="1">
      <alignment horizontal="center"/>
    </xf>
    <xf numFmtId="0" fontId="20" fillId="6" borderId="1" xfId="0" applyFont="1" applyFill="1" applyBorder="1" applyAlignment="1">
      <alignment horizontal="center" vertical="center"/>
    </xf>
    <xf numFmtId="0" fontId="20" fillId="6" borderId="5" xfId="0" applyFont="1" applyFill="1" applyBorder="1" applyAlignment="1">
      <alignment horizontal="center" vertical="center"/>
    </xf>
    <xf numFmtId="0" fontId="20" fillId="6" borderId="6"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xf>
    <xf numFmtId="0" fontId="20" fillId="6" borderId="1" xfId="0"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19" fillId="0" borderId="7" xfId="0" applyFont="1" applyBorder="1" applyAlignment="1">
      <alignment horizontal="center" vertical="center" wrapText="1"/>
    </xf>
    <xf numFmtId="0" fontId="18" fillId="0" borderId="0" xfId="0" applyFont="1" applyAlignment="1">
      <alignment horizontal="center" vertical="center"/>
    </xf>
    <xf numFmtId="0" fontId="21" fillId="6" borderId="2" xfId="0" quotePrefix="1" applyFont="1" applyFill="1" applyBorder="1" applyAlignment="1">
      <alignment horizontal="left" vertical="center" wrapText="1"/>
    </xf>
    <xf numFmtId="0" fontId="21" fillId="6" borderId="4" xfId="0" quotePrefix="1" applyFont="1" applyFill="1" applyBorder="1" applyAlignment="1">
      <alignment horizontal="left" vertical="center" wrapText="1"/>
    </xf>
    <xf numFmtId="0" fontId="21" fillId="6" borderId="3" xfId="0" quotePrefix="1" applyFont="1" applyFill="1" applyBorder="1" applyAlignment="1">
      <alignment horizontal="left" vertical="center" wrapText="1"/>
    </xf>
    <xf numFmtId="49" fontId="15" fillId="0" borderId="1" xfId="0" applyNumberFormat="1" applyFont="1" applyFill="1" applyBorder="1" applyAlignment="1">
      <alignment horizontal="center" vertical="center" wrapText="1"/>
    </xf>
    <xf numFmtId="49" fontId="11" fillId="0" borderId="2" xfId="0" applyNumberFormat="1" applyFont="1" applyFill="1" applyBorder="1" applyAlignment="1">
      <alignment horizontal="center"/>
    </xf>
    <xf numFmtId="49" fontId="11" fillId="0" borderId="4" xfId="0" applyNumberFormat="1" applyFont="1" applyFill="1" applyBorder="1" applyAlignment="1">
      <alignment horizontal="center"/>
    </xf>
    <xf numFmtId="49" fontId="11" fillId="0" borderId="3" xfId="0" applyNumberFormat="1" applyFont="1" applyFill="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34925</xdr:rowOff>
    </xdr:from>
    <xdr:to>
      <xdr:col>1</xdr:col>
      <xdr:colOff>0</xdr:colOff>
      <xdr:row>1</xdr:row>
      <xdr:rowOff>34925</xdr:rowOff>
    </xdr:to>
    <xdr:cxnSp macro="">
      <xdr:nvCxnSpPr>
        <xdr:cNvPr id="3" name="Straight Connector 2"/>
        <xdr:cNvCxnSpPr/>
      </xdr:nvCxnSpPr>
      <xdr:spPr>
        <a:xfrm>
          <a:off x="1579562" y="330200"/>
          <a:ext cx="74558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933458</xdr:colOff>
      <xdr:row>2</xdr:row>
      <xdr:rowOff>9525</xdr:rowOff>
    </xdr:from>
    <xdr:to>
      <xdr:col>9</xdr:col>
      <xdr:colOff>1933575</xdr:colOff>
      <xdr:row>2</xdr:row>
      <xdr:rowOff>9527</xdr:rowOff>
    </xdr:to>
    <xdr:cxnSp macro="">
      <xdr:nvCxnSpPr>
        <xdr:cNvPr id="4" name="Straight Connector 3"/>
        <xdr:cNvCxnSpPr/>
      </xdr:nvCxnSpPr>
      <xdr:spPr>
        <a:xfrm flipV="1">
          <a:off x="10106033" y="504825"/>
          <a:ext cx="1943092"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8"/>
  <sheetViews>
    <sheetView zoomScale="80" zoomScaleNormal="80" workbookViewId="0">
      <pane xSplit="2" ySplit="51" topLeftCell="C203" activePane="bottomRight" state="frozen"/>
      <selection pane="topRight" activeCell="C1" sqref="C1"/>
      <selection pane="bottomLeft" activeCell="A52" sqref="A52"/>
      <selection pane="bottomRight" activeCell="G205" sqref="G205"/>
    </sheetView>
  </sheetViews>
  <sheetFormatPr defaultColWidth="8.75" defaultRowHeight="15.75" x14ac:dyDescent="0.25"/>
  <cols>
    <col min="1" max="1" width="34" style="1" customWidth="1"/>
    <col min="2" max="2" width="14" style="4" customWidth="1"/>
    <col min="3" max="3" width="26.5" style="1" customWidth="1"/>
    <col min="4" max="4" width="19.5" style="5" customWidth="1"/>
    <col min="5" max="5" width="27.75" style="1" customWidth="1"/>
    <col min="6" max="6" width="40.625" style="86" customWidth="1"/>
    <col min="7" max="7" width="30" style="1" customWidth="1"/>
    <col min="8" max="8" width="32.875" style="1" customWidth="1"/>
    <col min="9" max="16384" width="8.75" style="1"/>
  </cols>
  <sheetData>
    <row r="1" spans="1:7" x14ac:dyDescent="0.25">
      <c r="A1" s="146" t="s">
        <v>455</v>
      </c>
      <c r="B1" s="146"/>
      <c r="C1" s="146"/>
      <c r="D1" s="146"/>
      <c r="E1" s="146"/>
      <c r="F1" s="146"/>
      <c r="G1" s="146"/>
    </row>
    <row r="2" spans="1:7" x14ac:dyDescent="0.25">
      <c r="A2" s="146" t="s">
        <v>0</v>
      </c>
      <c r="B2" s="146"/>
      <c r="C2" s="146"/>
      <c r="D2" s="146"/>
      <c r="E2" s="146"/>
      <c r="F2" s="146"/>
      <c r="G2" s="146"/>
    </row>
    <row r="3" spans="1:7" x14ac:dyDescent="0.25">
      <c r="A3" s="3"/>
      <c r="F3" s="147" t="s">
        <v>403</v>
      </c>
      <c r="G3" s="147"/>
    </row>
    <row r="4" spans="1:7" ht="31.5" customHeight="1" x14ac:dyDescent="0.25">
      <c r="A4" s="148" t="s">
        <v>1</v>
      </c>
      <c r="B4" s="149"/>
      <c r="C4" s="150" t="s">
        <v>2</v>
      </c>
      <c r="D4" s="150"/>
      <c r="E4" s="151" t="s">
        <v>447</v>
      </c>
      <c r="F4" s="151"/>
      <c r="G4" s="151" t="s">
        <v>484</v>
      </c>
    </row>
    <row r="5" spans="1:7" ht="27" customHeight="1" x14ac:dyDescent="0.25">
      <c r="A5" s="89" t="s">
        <v>3</v>
      </c>
      <c r="B5" s="8" t="s">
        <v>4</v>
      </c>
      <c r="C5" s="89" t="s">
        <v>3</v>
      </c>
      <c r="D5" s="9" t="s">
        <v>4</v>
      </c>
      <c r="E5" s="87" t="s">
        <v>3</v>
      </c>
      <c r="F5" s="87" t="s">
        <v>4</v>
      </c>
      <c r="G5" s="151"/>
    </row>
    <row r="6" spans="1:7" ht="31.5" hidden="1" x14ac:dyDescent="0.25">
      <c r="A6" s="12" t="s">
        <v>5</v>
      </c>
      <c r="B6" s="13"/>
      <c r="C6" s="12" t="s">
        <v>5</v>
      </c>
      <c r="D6" s="14"/>
      <c r="E6" s="15" t="s">
        <v>5</v>
      </c>
      <c r="F6" s="74"/>
    </row>
    <row r="7" spans="1:7" hidden="1" x14ac:dyDescent="0.25">
      <c r="A7" s="12" t="s">
        <v>6</v>
      </c>
      <c r="B7" s="13"/>
      <c r="C7" s="12" t="s">
        <v>6</v>
      </c>
      <c r="D7" s="14"/>
      <c r="E7" s="15" t="s">
        <v>6</v>
      </c>
      <c r="F7" s="74"/>
    </row>
    <row r="8" spans="1:7" hidden="1" x14ac:dyDescent="0.25">
      <c r="A8" s="12" t="s">
        <v>7</v>
      </c>
      <c r="B8" s="13"/>
      <c r="C8" s="12" t="s">
        <v>7</v>
      </c>
      <c r="D8" s="14"/>
      <c r="E8" s="15" t="s">
        <v>7</v>
      </c>
      <c r="F8" s="74"/>
    </row>
    <row r="9" spans="1:7" hidden="1" x14ac:dyDescent="0.25">
      <c r="A9" s="12" t="s">
        <v>7</v>
      </c>
      <c r="B9" s="13"/>
      <c r="C9" s="12" t="s">
        <v>7</v>
      </c>
      <c r="D9" s="14"/>
      <c r="E9" s="15" t="s">
        <v>7</v>
      </c>
      <c r="F9" s="74"/>
    </row>
    <row r="10" spans="1:7" ht="31.5" hidden="1" x14ac:dyDescent="0.25">
      <c r="A10" s="12" t="s">
        <v>8</v>
      </c>
      <c r="B10" s="13"/>
      <c r="C10" s="12" t="s">
        <v>8</v>
      </c>
      <c r="D10" s="14"/>
      <c r="E10" s="15" t="s">
        <v>8</v>
      </c>
      <c r="F10" s="74"/>
    </row>
    <row r="11" spans="1:7" hidden="1" x14ac:dyDescent="0.25">
      <c r="A11" s="12" t="s">
        <v>6</v>
      </c>
      <c r="B11" s="13"/>
      <c r="C11" s="12" t="s">
        <v>6</v>
      </c>
      <c r="D11" s="14"/>
      <c r="E11" s="15" t="s">
        <v>6</v>
      </c>
      <c r="F11" s="74"/>
    </row>
    <row r="12" spans="1:7" hidden="1" x14ac:dyDescent="0.25">
      <c r="A12" s="12" t="s">
        <v>7</v>
      </c>
      <c r="B12" s="13"/>
      <c r="C12" s="12" t="s">
        <v>7</v>
      </c>
      <c r="D12" s="14"/>
      <c r="E12" s="15" t="s">
        <v>7</v>
      </c>
      <c r="F12" s="74"/>
    </row>
    <row r="13" spans="1:7" hidden="1" x14ac:dyDescent="0.25">
      <c r="A13" s="12" t="s">
        <v>7</v>
      </c>
      <c r="B13" s="13"/>
      <c r="C13" s="12" t="s">
        <v>7</v>
      </c>
      <c r="D13" s="14"/>
      <c r="E13" s="15" t="s">
        <v>7</v>
      </c>
      <c r="F13" s="74"/>
    </row>
    <row r="14" spans="1:7" ht="31.5" hidden="1" x14ac:dyDescent="0.25">
      <c r="A14" s="12" t="s">
        <v>9</v>
      </c>
      <c r="B14" s="13"/>
      <c r="C14" s="12" t="s">
        <v>9</v>
      </c>
      <c r="D14" s="14"/>
      <c r="E14" s="15" t="s">
        <v>9</v>
      </c>
      <c r="F14" s="74"/>
    </row>
    <row r="15" spans="1:7" hidden="1" x14ac:dyDescent="0.25">
      <c r="A15" s="12" t="s">
        <v>10</v>
      </c>
      <c r="B15" s="13"/>
      <c r="C15" s="12" t="s">
        <v>10</v>
      </c>
      <c r="D15" s="14"/>
      <c r="E15" s="15" t="s">
        <v>10</v>
      </c>
      <c r="F15" s="74"/>
    </row>
    <row r="16" spans="1:7" s="6" customFormat="1" hidden="1" x14ac:dyDescent="0.25">
      <c r="A16" s="17" t="s">
        <v>12</v>
      </c>
      <c r="B16" s="13"/>
      <c r="C16" s="17" t="s">
        <v>12</v>
      </c>
      <c r="D16" s="14"/>
      <c r="E16" s="18" t="s">
        <v>7</v>
      </c>
      <c r="F16" s="74"/>
    </row>
    <row r="17" spans="1:6" hidden="1" x14ac:dyDescent="0.25">
      <c r="A17" s="12" t="s">
        <v>15</v>
      </c>
      <c r="B17" s="13"/>
      <c r="C17" s="12" t="s">
        <v>16</v>
      </c>
      <c r="D17" s="14"/>
      <c r="E17" s="15"/>
      <c r="F17" s="74"/>
    </row>
    <row r="18" spans="1:6" ht="31.5" hidden="1" x14ac:dyDescent="0.25">
      <c r="A18" s="19" t="s">
        <v>13</v>
      </c>
      <c r="B18" s="13"/>
      <c r="C18" s="19" t="s">
        <v>26</v>
      </c>
      <c r="D18" s="14" t="s">
        <v>24</v>
      </c>
      <c r="E18" s="15" t="s">
        <v>7</v>
      </c>
      <c r="F18" s="74"/>
    </row>
    <row r="19" spans="1:6" hidden="1" x14ac:dyDescent="0.25">
      <c r="A19" s="12" t="s">
        <v>14</v>
      </c>
      <c r="B19" s="13" t="s">
        <v>46</v>
      </c>
      <c r="C19" s="12" t="s">
        <v>14</v>
      </c>
      <c r="D19" s="14" t="s">
        <v>25</v>
      </c>
      <c r="E19" s="15"/>
      <c r="F19" s="74"/>
    </row>
    <row r="20" spans="1:6" hidden="1" x14ac:dyDescent="0.25">
      <c r="A20" s="12" t="s">
        <v>19</v>
      </c>
      <c r="B20" s="13" t="s">
        <v>45</v>
      </c>
      <c r="C20" s="12"/>
      <c r="D20" s="14"/>
      <c r="E20" s="15"/>
      <c r="F20" s="74"/>
    </row>
    <row r="21" spans="1:6" hidden="1" x14ac:dyDescent="0.25">
      <c r="A21" s="12" t="s">
        <v>20</v>
      </c>
      <c r="B21" s="13" t="s">
        <v>47</v>
      </c>
      <c r="C21" s="12"/>
      <c r="D21" s="14"/>
      <c r="E21" s="15"/>
      <c r="F21" s="74"/>
    </row>
    <row r="22" spans="1:6" hidden="1" x14ac:dyDescent="0.25">
      <c r="A22" s="12" t="s">
        <v>21</v>
      </c>
      <c r="B22" s="13" t="s">
        <v>48</v>
      </c>
      <c r="C22" s="12"/>
      <c r="D22" s="14"/>
      <c r="E22" s="15"/>
      <c r="F22" s="74"/>
    </row>
    <row r="23" spans="1:6" ht="47.25" hidden="1" x14ac:dyDescent="0.25">
      <c r="A23" s="12" t="s">
        <v>22</v>
      </c>
      <c r="B23" s="13" t="s">
        <v>23</v>
      </c>
      <c r="C23" s="12" t="s">
        <v>17</v>
      </c>
      <c r="D23" s="14"/>
      <c r="E23" s="15"/>
      <c r="F23" s="74"/>
    </row>
    <row r="24" spans="1:6" s="6" customFormat="1" hidden="1" x14ac:dyDescent="0.25">
      <c r="A24" s="17" t="s">
        <v>18</v>
      </c>
      <c r="B24" s="20" t="s">
        <v>36</v>
      </c>
      <c r="C24" s="17" t="s">
        <v>18</v>
      </c>
      <c r="D24" s="21" t="s">
        <v>51</v>
      </c>
      <c r="E24" s="18"/>
      <c r="F24" s="74"/>
    </row>
    <row r="25" spans="1:6" ht="47.25" hidden="1" x14ac:dyDescent="0.25">
      <c r="A25" s="12" t="s">
        <v>32</v>
      </c>
      <c r="B25" s="13"/>
      <c r="C25" s="12" t="s">
        <v>49</v>
      </c>
      <c r="D25" s="14" t="s">
        <v>50</v>
      </c>
      <c r="E25" s="15"/>
      <c r="F25" s="74"/>
    </row>
    <row r="26" spans="1:6" ht="47.25" hidden="1" x14ac:dyDescent="0.25">
      <c r="A26" s="12" t="s">
        <v>27</v>
      </c>
      <c r="B26" s="13" t="s">
        <v>35</v>
      </c>
      <c r="C26" s="12" t="s">
        <v>62</v>
      </c>
      <c r="D26" s="14" t="s">
        <v>63</v>
      </c>
      <c r="E26" s="15"/>
      <c r="F26" s="74"/>
    </row>
    <row r="27" spans="1:6" ht="63" hidden="1" x14ac:dyDescent="0.25">
      <c r="A27" s="12" t="s">
        <v>28</v>
      </c>
      <c r="B27" s="13" t="s">
        <v>37</v>
      </c>
      <c r="C27" s="12"/>
      <c r="D27" s="14"/>
      <c r="E27" s="15"/>
      <c r="F27" s="74"/>
    </row>
    <row r="28" spans="1:6" hidden="1" x14ac:dyDescent="0.25">
      <c r="A28" s="12" t="s">
        <v>33</v>
      </c>
      <c r="B28" s="13"/>
      <c r="C28" s="12"/>
      <c r="D28" s="14"/>
      <c r="E28" s="15"/>
      <c r="F28" s="74"/>
    </row>
    <row r="29" spans="1:6" ht="63" hidden="1" x14ac:dyDescent="0.25">
      <c r="A29" s="12" t="s">
        <v>29</v>
      </c>
      <c r="B29" s="13" t="s">
        <v>38</v>
      </c>
      <c r="C29" s="12"/>
      <c r="D29" s="14"/>
      <c r="E29" s="15"/>
      <c r="F29" s="74"/>
    </row>
    <row r="30" spans="1:6" ht="47.25" hidden="1" x14ac:dyDescent="0.25">
      <c r="A30" s="12" t="s">
        <v>30</v>
      </c>
      <c r="B30" s="13" t="s">
        <v>39</v>
      </c>
      <c r="C30" s="12"/>
      <c r="D30" s="14"/>
      <c r="E30" s="15"/>
      <c r="F30" s="74"/>
    </row>
    <row r="31" spans="1:6" hidden="1" x14ac:dyDescent="0.25">
      <c r="A31" s="12" t="s">
        <v>31</v>
      </c>
      <c r="B31" s="13" t="s">
        <v>40</v>
      </c>
      <c r="C31" s="12"/>
      <c r="D31" s="14"/>
      <c r="E31" s="15"/>
      <c r="F31" s="74"/>
    </row>
    <row r="32" spans="1:6" hidden="1" x14ac:dyDescent="0.25">
      <c r="A32" s="12" t="s">
        <v>34</v>
      </c>
      <c r="B32" s="13"/>
      <c r="C32" s="12"/>
      <c r="D32" s="14"/>
      <c r="E32" s="15"/>
      <c r="F32" s="74"/>
    </row>
    <row r="33" spans="1:6" ht="63" hidden="1" x14ac:dyDescent="0.25">
      <c r="A33" s="12" t="s">
        <v>41</v>
      </c>
      <c r="B33" s="13" t="s">
        <v>42</v>
      </c>
      <c r="C33" s="12"/>
      <c r="D33" s="14"/>
      <c r="E33" s="15"/>
      <c r="F33" s="74"/>
    </row>
    <row r="34" spans="1:6" ht="47.25" hidden="1" x14ac:dyDescent="0.25">
      <c r="A34" s="12" t="s">
        <v>30</v>
      </c>
      <c r="B34" s="13" t="s">
        <v>43</v>
      </c>
      <c r="C34" s="12"/>
      <c r="D34" s="14"/>
      <c r="E34" s="15"/>
      <c r="F34" s="74"/>
    </row>
    <row r="35" spans="1:6" hidden="1" x14ac:dyDescent="0.25">
      <c r="A35" s="12" t="s">
        <v>31</v>
      </c>
      <c r="B35" s="13" t="s">
        <v>44</v>
      </c>
      <c r="C35" s="12"/>
      <c r="D35" s="14"/>
      <c r="E35" s="15"/>
      <c r="F35" s="74"/>
    </row>
    <row r="36" spans="1:6" s="7" customFormat="1" hidden="1" x14ac:dyDescent="0.25">
      <c r="A36" s="22" t="s">
        <v>52</v>
      </c>
      <c r="B36" s="23"/>
      <c r="C36" s="22" t="s">
        <v>52</v>
      </c>
      <c r="D36" s="24"/>
      <c r="E36" s="25"/>
      <c r="F36" s="74"/>
    </row>
    <row r="37" spans="1:6" ht="47.25" hidden="1" x14ac:dyDescent="0.25">
      <c r="A37" s="12" t="s">
        <v>53</v>
      </c>
      <c r="B37" s="13" t="s">
        <v>54</v>
      </c>
      <c r="C37" s="12" t="s">
        <v>64</v>
      </c>
      <c r="D37" s="14" t="s">
        <v>65</v>
      </c>
      <c r="E37" s="15"/>
      <c r="F37" s="74"/>
    </row>
    <row r="38" spans="1:6" ht="47.25" hidden="1" x14ac:dyDescent="0.25">
      <c r="A38" s="12" t="s">
        <v>55</v>
      </c>
      <c r="B38" s="13" t="s">
        <v>56</v>
      </c>
      <c r="C38" s="12" t="s">
        <v>69</v>
      </c>
      <c r="D38" s="14" t="s">
        <v>66</v>
      </c>
      <c r="E38" s="15"/>
      <c r="F38" s="74"/>
    </row>
    <row r="39" spans="1:6" hidden="1" x14ac:dyDescent="0.25">
      <c r="A39" s="12" t="s">
        <v>57</v>
      </c>
      <c r="B39" s="13"/>
      <c r="C39" s="12"/>
      <c r="D39" s="14"/>
      <c r="E39" s="15"/>
      <c r="F39" s="74"/>
    </row>
    <row r="40" spans="1:6" ht="63" hidden="1" x14ac:dyDescent="0.25">
      <c r="A40" s="12" t="s">
        <v>58</v>
      </c>
      <c r="B40" s="13" t="s">
        <v>59</v>
      </c>
      <c r="C40" s="12"/>
      <c r="D40" s="14"/>
      <c r="E40" s="15"/>
      <c r="F40" s="74"/>
    </row>
    <row r="41" spans="1:6" ht="31.5" hidden="1" x14ac:dyDescent="0.25">
      <c r="A41" s="12" t="s">
        <v>60</v>
      </c>
      <c r="B41" s="13" t="s">
        <v>61</v>
      </c>
      <c r="C41" s="12"/>
      <c r="D41" s="14"/>
      <c r="E41" s="15"/>
      <c r="F41" s="74"/>
    </row>
    <row r="42" spans="1:6" s="7" customFormat="1" hidden="1" x14ac:dyDescent="0.25">
      <c r="A42" s="22" t="s">
        <v>71</v>
      </c>
      <c r="B42" s="23"/>
      <c r="C42" s="22" t="s">
        <v>71</v>
      </c>
      <c r="D42" s="24"/>
      <c r="E42" s="25"/>
      <c r="F42" s="74"/>
    </row>
    <row r="43" spans="1:6" ht="47.25" hidden="1" x14ac:dyDescent="0.25">
      <c r="A43" s="12" t="s">
        <v>72</v>
      </c>
      <c r="B43" s="13"/>
      <c r="C43" s="12"/>
      <c r="D43" s="14"/>
      <c r="E43" s="15"/>
      <c r="F43" s="74"/>
    </row>
    <row r="44" spans="1:6" hidden="1" x14ac:dyDescent="0.25">
      <c r="A44" s="12"/>
      <c r="B44" s="13"/>
      <c r="C44" s="12"/>
      <c r="D44" s="14"/>
      <c r="E44" s="15"/>
      <c r="F44" s="74"/>
    </row>
    <row r="45" spans="1:6" hidden="1" x14ac:dyDescent="0.25">
      <c r="A45" s="12"/>
      <c r="B45" s="13"/>
      <c r="C45" s="12"/>
      <c r="D45" s="14"/>
      <c r="E45" s="15"/>
      <c r="F45" s="74"/>
    </row>
    <row r="46" spans="1:6" s="6" customFormat="1" hidden="1" x14ac:dyDescent="0.25">
      <c r="A46" s="17" t="s">
        <v>67</v>
      </c>
      <c r="B46" s="20"/>
      <c r="C46" s="17" t="s">
        <v>67</v>
      </c>
      <c r="D46" s="21"/>
      <c r="E46" s="18"/>
      <c r="F46" s="74"/>
    </row>
    <row r="47" spans="1:6" ht="28.5" hidden="1" customHeight="1" x14ac:dyDescent="0.25">
      <c r="A47" s="12" t="s">
        <v>68</v>
      </c>
      <c r="B47" s="13"/>
      <c r="C47" s="12" t="s">
        <v>70</v>
      </c>
      <c r="D47" s="14" t="s">
        <v>66</v>
      </c>
      <c r="E47" s="15"/>
      <c r="F47" s="74"/>
    </row>
    <row r="48" spans="1:6" ht="33" hidden="1" customHeight="1" x14ac:dyDescent="0.25">
      <c r="A48" s="12"/>
      <c r="B48" s="13"/>
      <c r="C48" s="12"/>
      <c r="D48" s="14"/>
      <c r="E48" s="15"/>
      <c r="F48" s="74"/>
    </row>
    <row r="49" spans="1:7" ht="25.5" hidden="1" customHeight="1" x14ac:dyDescent="0.25">
      <c r="A49" s="12"/>
      <c r="B49" s="13"/>
      <c r="C49" s="12"/>
      <c r="D49" s="14"/>
      <c r="E49" s="15"/>
      <c r="F49" s="74"/>
    </row>
    <row r="50" spans="1:7" ht="30.75" hidden="1" customHeight="1" x14ac:dyDescent="0.25">
      <c r="A50" s="12"/>
      <c r="B50" s="13"/>
      <c r="C50" s="12"/>
      <c r="D50" s="14"/>
      <c r="E50" s="15"/>
      <c r="F50" s="74"/>
    </row>
    <row r="51" spans="1:7" ht="30.75" hidden="1" customHeight="1" x14ac:dyDescent="0.25">
      <c r="A51" s="54" t="s">
        <v>409</v>
      </c>
      <c r="B51" s="55"/>
      <c r="C51" s="11"/>
      <c r="D51" s="56"/>
      <c r="E51" s="57"/>
      <c r="F51" s="75"/>
      <c r="G51" s="16"/>
    </row>
    <row r="52" spans="1:7" ht="30.75" hidden="1" customHeight="1" x14ac:dyDescent="0.25">
      <c r="A52" s="54" t="s">
        <v>405</v>
      </c>
      <c r="B52" s="55"/>
      <c r="C52" s="11"/>
      <c r="D52" s="56"/>
      <c r="E52" s="57"/>
      <c r="F52" s="75"/>
      <c r="G52" s="16"/>
    </row>
    <row r="53" spans="1:7" s="2" customFormat="1" ht="33" customHeight="1" x14ac:dyDescent="0.25">
      <c r="A53" s="54" t="s">
        <v>410</v>
      </c>
      <c r="B53" s="58"/>
      <c r="C53" s="54" t="s">
        <v>487</v>
      </c>
      <c r="D53" s="58"/>
      <c r="E53" s="54" t="s">
        <v>402</v>
      </c>
      <c r="F53" s="75"/>
      <c r="G53" s="28"/>
    </row>
    <row r="54" spans="1:7" s="2" customFormat="1" ht="33" customHeight="1" x14ac:dyDescent="0.25">
      <c r="A54" s="27" t="s">
        <v>298</v>
      </c>
      <c r="B54" s="9" t="s">
        <v>292</v>
      </c>
      <c r="C54" s="27" t="s">
        <v>306</v>
      </c>
      <c r="D54" s="9" t="s">
        <v>292</v>
      </c>
      <c r="E54" s="26"/>
      <c r="F54" s="75"/>
      <c r="G54" s="28"/>
    </row>
    <row r="55" spans="1:7" s="2" customFormat="1" ht="163.5" customHeight="1" x14ac:dyDescent="0.25">
      <c r="A55" s="12" t="s">
        <v>295</v>
      </c>
      <c r="B55" s="14" t="s">
        <v>293</v>
      </c>
      <c r="C55" s="31" t="s">
        <v>307</v>
      </c>
      <c r="D55" s="29"/>
      <c r="E55" s="30" t="s">
        <v>307</v>
      </c>
      <c r="F55" s="76" t="s">
        <v>457</v>
      </c>
      <c r="G55" s="10"/>
    </row>
    <row r="56" spans="1:7" s="2" customFormat="1" ht="126.75" customHeight="1" x14ac:dyDescent="0.25">
      <c r="A56" s="134" t="s">
        <v>439</v>
      </c>
      <c r="B56" s="114" t="s">
        <v>294</v>
      </c>
      <c r="C56" s="140" t="s">
        <v>308</v>
      </c>
      <c r="D56" s="142" t="s">
        <v>309</v>
      </c>
      <c r="E56" s="144" t="s">
        <v>308</v>
      </c>
      <c r="F56" s="125" t="s">
        <v>481</v>
      </c>
      <c r="G56" s="122" t="s">
        <v>461</v>
      </c>
    </row>
    <row r="57" spans="1:7" s="2" customFormat="1" ht="48" customHeight="1" x14ac:dyDescent="0.25">
      <c r="A57" s="135"/>
      <c r="B57" s="116"/>
      <c r="C57" s="141"/>
      <c r="D57" s="143"/>
      <c r="E57" s="145"/>
      <c r="F57" s="127"/>
      <c r="G57" s="124"/>
    </row>
    <row r="58" spans="1:7" s="2" customFormat="1" ht="31.5" customHeight="1" x14ac:dyDescent="0.25">
      <c r="A58" s="32"/>
      <c r="B58" s="31"/>
      <c r="C58" s="31" t="s">
        <v>310</v>
      </c>
      <c r="D58" s="31" t="s">
        <v>311</v>
      </c>
      <c r="E58" s="26"/>
      <c r="F58" s="77"/>
      <c r="G58" s="11"/>
    </row>
    <row r="59" spans="1:7" s="2" customFormat="1" ht="72" customHeight="1" x14ac:dyDescent="0.25">
      <c r="A59" s="32" t="s">
        <v>485</v>
      </c>
      <c r="B59" s="31" t="s">
        <v>483</v>
      </c>
      <c r="C59" s="31"/>
      <c r="D59" s="31"/>
      <c r="E59" s="49" t="s">
        <v>445</v>
      </c>
      <c r="F59" s="78" t="s">
        <v>482</v>
      </c>
      <c r="G59" s="50" t="s">
        <v>486</v>
      </c>
    </row>
    <row r="60" spans="1:7" s="2" customFormat="1" ht="30" customHeight="1" x14ac:dyDescent="0.25">
      <c r="A60" s="27" t="s">
        <v>297</v>
      </c>
      <c r="B60" s="9" t="s">
        <v>292</v>
      </c>
      <c r="C60" s="27" t="s">
        <v>312</v>
      </c>
      <c r="D60" s="9" t="s">
        <v>292</v>
      </c>
      <c r="E60" s="26"/>
      <c r="F60" s="77"/>
      <c r="G60" s="11"/>
    </row>
    <row r="61" spans="1:7" s="2" customFormat="1" ht="193.5" customHeight="1" x14ac:dyDescent="0.25">
      <c r="A61" s="12" t="s">
        <v>295</v>
      </c>
      <c r="B61" s="14" t="s">
        <v>293</v>
      </c>
      <c r="C61" s="31" t="s">
        <v>313</v>
      </c>
      <c r="D61" s="14" t="s">
        <v>314</v>
      </c>
      <c r="E61" s="30" t="s">
        <v>307</v>
      </c>
      <c r="F61" s="76" t="s">
        <v>457</v>
      </c>
      <c r="G61" s="11"/>
    </row>
    <row r="62" spans="1:7" s="2" customFormat="1" ht="31.5" customHeight="1" x14ac:dyDescent="0.25">
      <c r="A62" s="134" t="s">
        <v>296</v>
      </c>
      <c r="B62" s="114" t="s">
        <v>294</v>
      </c>
      <c r="C62" s="134" t="s">
        <v>315</v>
      </c>
      <c r="D62" s="136" t="s">
        <v>316</v>
      </c>
      <c r="E62" s="130" t="s">
        <v>446</v>
      </c>
      <c r="F62" s="138" t="s">
        <v>456</v>
      </c>
      <c r="G62" s="122" t="s">
        <v>461</v>
      </c>
    </row>
    <row r="63" spans="1:7" s="2" customFormat="1" ht="75.75" customHeight="1" x14ac:dyDescent="0.25">
      <c r="A63" s="135"/>
      <c r="B63" s="116"/>
      <c r="C63" s="135"/>
      <c r="D63" s="137"/>
      <c r="E63" s="132"/>
      <c r="F63" s="139"/>
      <c r="G63" s="124"/>
    </row>
    <row r="64" spans="1:7" s="2" customFormat="1" ht="27.75" customHeight="1" x14ac:dyDescent="0.25">
      <c r="A64" s="33" t="s">
        <v>305</v>
      </c>
      <c r="B64" s="14"/>
      <c r="C64" s="12"/>
      <c r="D64" s="9"/>
      <c r="E64" s="26"/>
      <c r="F64" s="77"/>
      <c r="G64" s="11"/>
    </row>
    <row r="65" spans="1:7" s="2" customFormat="1" ht="186.75" customHeight="1" x14ac:dyDescent="0.25">
      <c r="A65" s="12" t="s">
        <v>295</v>
      </c>
      <c r="B65" s="14" t="s">
        <v>293</v>
      </c>
      <c r="C65" s="31" t="s">
        <v>313</v>
      </c>
      <c r="D65" s="14" t="s">
        <v>314</v>
      </c>
      <c r="E65" s="30" t="s">
        <v>307</v>
      </c>
      <c r="F65" s="76" t="s">
        <v>457</v>
      </c>
      <c r="G65" s="11"/>
    </row>
    <row r="66" spans="1:7" s="2" customFormat="1" ht="90.75" customHeight="1" x14ac:dyDescent="0.25">
      <c r="A66" s="12" t="s">
        <v>296</v>
      </c>
      <c r="B66" s="14" t="s">
        <v>299</v>
      </c>
      <c r="C66" s="12" t="s">
        <v>315</v>
      </c>
      <c r="D66" s="14" t="s">
        <v>316</v>
      </c>
      <c r="E66" s="15" t="s">
        <v>446</v>
      </c>
      <c r="F66" s="76" t="s">
        <v>458</v>
      </c>
      <c r="G66" s="59" t="s">
        <v>461</v>
      </c>
    </row>
    <row r="67" spans="1:7" s="2" customFormat="1" ht="80.25" customHeight="1" x14ac:dyDescent="0.25">
      <c r="A67" s="32" t="s">
        <v>300</v>
      </c>
      <c r="B67" s="14"/>
      <c r="C67" s="12"/>
      <c r="D67" s="9"/>
      <c r="E67" s="26"/>
      <c r="F67" s="77"/>
      <c r="G67" s="11"/>
    </row>
    <row r="68" spans="1:7" s="2" customFormat="1" ht="31.5" x14ac:dyDescent="0.25">
      <c r="A68" s="32" t="s">
        <v>301</v>
      </c>
      <c r="B68" s="14" t="s">
        <v>302</v>
      </c>
      <c r="C68" s="12"/>
      <c r="D68" s="9"/>
      <c r="E68" s="26"/>
      <c r="F68" s="77"/>
      <c r="G68" s="11"/>
    </row>
    <row r="69" spans="1:7" s="2" customFormat="1" ht="42.75" customHeight="1" x14ac:dyDescent="0.25">
      <c r="A69" s="12" t="s">
        <v>303</v>
      </c>
      <c r="B69" s="14" t="s">
        <v>304</v>
      </c>
      <c r="C69" s="27"/>
      <c r="D69" s="9"/>
      <c r="E69" s="26"/>
      <c r="F69" s="75"/>
      <c r="G69" s="11"/>
    </row>
    <row r="70" spans="1:7" s="2" customFormat="1" ht="110.25" x14ac:dyDescent="0.25">
      <c r="A70" s="27"/>
      <c r="B70" s="9"/>
      <c r="C70" s="33" t="s">
        <v>317</v>
      </c>
      <c r="D70" s="9"/>
      <c r="E70" s="26"/>
      <c r="F70" s="75"/>
      <c r="G70" s="11"/>
    </row>
    <row r="71" spans="1:7" s="2" customFormat="1" ht="31.5" x14ac:dyDescent="0.25">
      <c r="A71" s="27"/>
      <c r="B71" s="9"/>
      <c r="C71" s="32" t="s">
        <v>249</v>
      </c>
      <c r="D71" s="14" t="s">
        <v>318</v>
      </c>
      <c r="E71" s="26"/>
      <c r="F71" s="75"/>
      <c r="G71" s="11"/>
    </row>
    <row r="72" spans="1:7" s="2" customFormat="1" x14ac:dyDescent="0.25">
      <c r="A72" s="27"/>
      <c r="B72" s="9"/>
      <c r="C72" s="32" t="s">
        <v>319</v>
      </c>
      <c r="D72" s="14" t="s">
        <v>320</v>
      </c>
      <c r="E72" s="26"/>
      <c r="F72" s="75"/>
      <c r="G72" s="11"/>
    </row>
    <row r="73" spans="1:7" s="2" customFormat="1" x14ac:dyDescent="0.25">
      <c r="A73" s="27"/>
      <c r="B73" s="9"/>
      <c r="C73" s="32" t="s">
        <v>183</v>
      </c>
      <c r="D73" s="14" t="s">
        <v>321</v>
      </c>
      <c r="E73" s="26"/>
      <c r="F73" s="75"/>
      <c r="G73" s="11"/>
    </row>
    <row r="74" spans="1:7" s="2" customFormat="1" x14ac:dyDescent="0.25">
      <c r="A74" s="27"/>
      <c r="B74" s="9"/>
      <c r="C74" s="32" t="s">
        <v>213</v>
      </c>
      <c r="D74" s="14" t="s">
        <v>322</v>
      </c>
      <c r="E74" s="26"/>
      <c r="F74" s="75"/>
      <c r="G74" s="11"/>
    </row>
    <row r="75" spans="1:7" s="2" customFormat="1" ht="31.5" x14ac:dyDescent="0.25">
      <c r="A75" s="27"/>
      <c r="B75" s="9"/>
      <c r="C75" s="32" t="s">
        <v>323</v>
      </c>
      <c r="D75" s="14" t="s">
        <v>324</v>
      </c>
      <c r="E75" s="26"/>
      <c r="F75" s="75"/>
      <c r="G75" s="11"/>
    </row>
    <row r="76" spans="1:7" s="2" customFormat="1" ht="377.25" customHeight="1" x14ac:dyDescent="0.25">
      <c r="A76" s="27" t="s">
        <v>459</v>
      </c>
      <c r="B76" s="31"/>
      <c r="C76" s="31"/>
      <c r="D76" s="31"/>
      <c r="E76" s="15" t="s">
        <v>459</v>
      </c>
      <c r="F76" s="78" t="s">
        <v>488</v>
      </c>
      <c r="G76" s="90" t="s">
        <v>489</v>
      </c>
    </row>
    <row r="77" spans="1:7" s="2" customFormat="1" ht="16.5" x14ac:dyDescent="0.25">
      <c r="A77" s="34" t="s">
        <v>411</v>
      </c>
      <c r="B77" s="35"/>
      <c r="C77" s="34" t="s">
        <v>404</v>
      </c>
      <c r="D77" s="9"/>
      <c r="E77" s="26"/>
      <c r="F77" s="75"/>
      <c r="G77" s="11"/>
    </row>
    <row r="78" spans="1:7" s="2" customFormat="1" x14ac:dyDescent="0.25">
      <c r="A78" s="27" t="s">
        <v>290</v>
      </c>
      <c r="B78" s="9"/>
      <c r="C78" s="27" t="s">
        <v>290</v>
      </c>
      <c r="D78" s="9"/>
      <c r="E78" s="26" t="s">
        <v>11</v>
      </c>
      <c r="F78" s="75"/>
      <c r="G78" s="11"/>
    </row>
    <row r="79" spans="1:7" ht="31.5" x14ac:dyDescent="0.25">
      <c r="A79" s="36" t="s">
        <v>76</v>
      </c>
      <c r="B79" s="14" t="s">
        <v>77</v>
      </c>
      <c r="C79" s="36" t="s">
        <v>82</v>
      </c>
      <c r="D79" s="14" t="s">
        <v>83</v>
      </c>
      <c r="E79" s="15"/>
      <c r="F79" s="75"/>
      <c r="G79" s="11"/>
    </row>
    <row r="80" spans="1:7" ht="213.75" customHeight="1" x14ac:dyDescent="0.25">
      <c r="A80" s="36" t="s">
        <v>79</v>
      </c>
      <c r="B80" s="14" t="s">
        <v>78</v>
      </c>
      <c r="C80" s="37" t="s">
        <v>84</v>
      </c>
      <c r="D80" s="14" t="s">
        <v>85</v>
      </c>
      <c r="E80" s="60" t="s">
        <v>480</v>
      </c>
      <c r="F80" s="76" t="s">
        <v>460</v>
      </c>
      <c r="G80" s="117" t="s">
        <v>462</v>
      </c>
    </row>
    <row r="81" spans="1:7" ht="185.45" customHeight="1" x14ac:dyDescent="0.25">
      <c r="A81" s="36" t="s">
        <v>75</v>
      </c>
      <c r="B81" s="14"/>
      <c r="C81" s="37" t="s">
        <v>440</v>
      </c>
      <c r="D81" s="14" t="s">
        <v>86</v>
      </c>
      <c r="E81" s="60" t="s">
        <v>440</v>
      </c>
      <c r="F81" s="76" t="s">
        <v>86</v>
      </c>
      <c r="G81" s="118"/>
    </row>
    <row r="82" spans="1:7" ht="162" customHeight="1" x14ac:dyDescent="0.25">
      <c r="A82" s="36"/>
      <c r="B82" s="14"/>
      <c r="C82" s="37" t="s">
        <v>87</v>
      </c>
      <c r="D82" s="14"/>
      <c r="E82" s="15"/>
      <c r="F82" s="91" t="s">
        <v>492</v>
      </c>
      <c r="G82" s="119"/>
    </row>
    <row r="83" spans="1:7" x14ac:dyDescent="0.25">
      <c r="A83" s="36"/>
      <c r="B83" s="14"/>
      <c r="C83" s="37" t="s">
        <v>88</v>
      </c>
      <c r="D83" s="14" t="s">
        <v>90</v>
      </c>
      <c r="E83" s="15"/>
      <c r="F83" s="75"/>
      <c r="G83" s="11"/>
    </row>
    <row r="84" spans="1:7" x14ac:dyDescent="0.25">
      <c r="A84" s="36"/>
      <c r="B84" s="14"/>
      <c r="C84" s="37" t="s">
        <v>89</v>
      </c>
      <c r="D84" s="14" t="s">
        <v>91</v>
      </c>
      <c r="E84" s="15"/>
      <c r="F84" s="75"/>
      <c r="G84" s="11"/>
    </row>
    <row r="85" spans="1:7" x14ac:dyDescent="0.25">
      <c r="A85" s="36"/>
      <c r="B85" s="14"/>
      <c r="C85" s="37" t="s">
        <v>92</v>
      </c>
      <c r="D85" s="14"/>
      <c r="E85" s="15"/>
      <c r="F85" s="75"/>
      <c r="G85" s="11"/>
    </row>
    <row r="86" spans="1:7" ht="31.5" x14ac:dyDescent="0.25">
      <c r="A86" s="36"/>
      <c r="B86" s="14"/>
      <c r="C86" s="37" t="s">
        <v>93</v>
      </c>
      <c r="D86" s="14" t="s">
        <v>94</v>
      </c>
      <c r="E86" s="15"/>
      <c r="F86" s="75"/>
      <c r="G86" s="11"/>
    </row>
    <row r="87" spans="1:7" x14ac:dyDescent="0.25">
      <c r="A87" s="36"/>
      <c r="B87" s="14"/>
      <c r="C87" s="19" t="s">
        <v>96</v>
      </c>
      <c r="D87" s="12" t="s">
        <v>97</v>
      </c>
      <c r="E87" s="15"/>
      <c r="F87" s="75"/>
      <c r="G87" s="11"/>
    </row>
    <row r="88" spans="1:7" ht="31.5" x14ac:dyDescent="0.25">
      <c r="A88" s="36" t="s">
        <v>73</v>
      </c>
      <c r="B88" s="14"/>
      <c r="C88" s="12"/>
      <c r="D88" s="14"/>
      <c r="E88" s="15"/>
      <c r="F88" s="75"/>
      <c r="G88" s="11"/>
    </row>
    <row r="89" spans="1:7" ht="47.25" x14ac:dyDescent="0.25">
      <c r="A89" s="36" t="s">
        <v>74</v>
      </c>
      <c r="B89" s="14"/>
      <c r="C89" s="12"/>
      <c r="D89" s="14"/>
      <c r="E89" s="15"/>
      <c r="F89" s="75"/>
      <c r="G89" s="11"/>
    </row>
    <row r="90" spans="1:7" ht="141.75" x14ac:dyDescent="0.25">
      <c r="A90" s="38" t="s">
        <v>80</v>
      </c>
      <c r="B90" s="14" t="s">
        <v>81</v>
      </c>
      <c r="C90" s="12"/>
      <c r="D90" s="14"/>
      <c r="E90" s="15"/>
      <c r="F90" s="75"/>
      <c r="G90" s="11"/>
    </row>
    <row r="91" spans="1:7" ht="207" customHeight="1" x14ac:dyDescent="0.25">
      <c r="A91" s="27" t="s">
        <v>463</v>
      </c>
      <c r="B91" s="31"/>
      <c r="C91" s="31"/>
      <c r="D91" s="31"/>
      <c r="E91" s="15" t="s">
        <v>463</v>
      </c>
      <c r="F91" s="78" t="s">
        <v>490</v>
      </c>
      <c r="G91" s="59" t="s">
        <v>491</v>
      </c>
    </row>
    <row r="92" spans="1:7" ht="31.15" customHeight="1" x14ac:dyDescent="0.25">
      <c r="A92" s="33" t="s">
        <v>107</v>
      </c>
      <c r="B92" s="14"/>
      <c r="C92" s="27"/>
      <c r="D92" s="14"/>
      <c r="E92" s="120" t="s">
        <v>107</v>
      </c>
      <c r="F92" s="121"/>
      <c r="G92" s="11"/>
    </row>
    <row r="93" spans="1:7" ht="31.5" x14ac:dyDescent="0.25">
      <c r="A93" s="38" t="s">
        <v>109</v>
      </c>
      <c r="B93" s="14" t="s">
        <v>110</v>
      </c>
      <c r="C93" s="12"/>
      <c r="D93" s="14"/>
      <c r="E93" s="15"/>
      <c r="F93" s="75"/>
      <c r="G93" s="11"/>
    </row>
    <row r="94" spans="1:7" x14ac:dyDescent="0.25">
      <c r="A94" s="38" t="s">
        <v>108</v>
      </c>
      <c r="B94" s="14"/>
      <c r="C94" s="12"/>
      <c r="D94" s="14"/>
      <c r="E94" s="15"/>
      <c r="F94" s="75"/>
      <c r="G94" s="11"/>
    </row>
    <row r="95" spans="1:7" ht="47.25" x14ac:dyDescent="0.25">
      <c r="A95" s="38" t="s">
        <v>111</v>
      </c>
      <c r="B95" s="14" t="s">
        <v>112</v>
      </c>
      <c r="C95" s="12"/>
      <c r="D95" s="14"/>
      <c r="E95" s="15"/>
      <c r="F95" s="75"/>
      <c r="G95" s="11"/>
    </row>
    <row r="96" spans="1:7" ht="47.25" x14ac:dyDescent="0.25">
      <c r="A96" s="38" t="s">
        <v>113</v>
      </c>
      <c r="B96" s="14" t="s">
        <v>114</v>
      </c>
      <c r="C96" s="27" t="s">
        <v>101</v>
      </c>
      <c r="D96" s="9"/>
      <c r="E96" s="26" t="s">
        <v>451</v>
      </c>
      <c r="F96" s="87"/>
      <c r="G96" s="11"/>
    </row>
    <row r="97" spans="1:7" ht="175.5" customHeight="1" x14ac:dyDescent="0.25">
      <c r="A97" s="12"/>
      <c r="B97" s="14"/>
      <c r="C97" s="12" t="s">
        <v>98</v>
      </c>
      <c r="D97" s="14" t="s">
        <v>102</v>
      </c>
      <c r="E97" s="15" t="s">
        <v>493</v>
      </c>
      <c r="F97" s="76" t="s">
        <v>494</v>
      </c>
      <c r="G97" s="122" t="s">
        <v>464</v>
      </c>
    </row>
    <row r="98" spans="1:7" ht="54.75" customHeight="1" x14ac:dyDescent="0.25">
      <c r="A98" s="12"/>
      <c r="B98" s="14"/>
      <c r="C98" s="12" t="s">
        <v>495</v>
      </c>
      <c r="D98" s="14"/>
      <c r="E98" s="15" t="s">
        <v>495</v>
      </c>
      <c r="F98" s="76" t="s">
        <v>497</v>
      </c>
      <c r="G98" s="123"/>
    </row>
    <row r="99" spans="1:7" ht="157.5" customHeight="1" x14ac:dyDescent="0.25">
      <c r="A99" s="12"/>
      <c r="B99" s="14"/>
      <c r="C99" s="12" t="s">
        <v>99</v>
      </c>
      <c r="D99" s="14" t="s">
        <v>103</v>
      </c>
      <c r="E99" s="15" t="s">
        <v>99</v>
      </c>
      <c r="F99" s="76" t="s">
        <v>496</v>
      </c>
      <c r="G99" s="123"/>
    </row>
    <row r="100" spans="1:7" x14ac:dyDescent="0.25">
      <c r="A100" s="12"/>
      <c r="B100" s="14"/>
      <c r="C100" s="12" t="s">
        <v>100</v>
      </c>
      <c r="D100" s="14" t="s">
        <v>104</v>
      </c>
      <c r="E100" s="15"/>
      <c r="F100" s="76"/>
      <c r="G100" s="124"/>
    </row>
    <row r="101" spans="1:7" x14ac:dyDescent="0.25">
      <c r="A101" s="47" t="s">
        <v>466</v>
      </c>
      <c r="B101" s="48"/>
      <c r="C101" s="47"/>
      <c r="D101" s="48"/>
      <c r="E101" s="46" t="s">
        <v>452</v>
      </c>
      <c r="F101" s="79" t="s">
        <v>465</v>
      </c>
      <c r="G101" s="11"/>
    </row>
    <row r="102" spans="1:7" s="2" customFormat="1" x14ac:dyDescent="0.25">
      <c r="A102" s="27" t="s">
        <v>115</v>
      </c>
      <c r="B102" s="9"/>
      <c r="C102" s="27" t="s">
        <v>115</v>
      </c>
      <c r="D102" s="9"/>
      <c r="E102" s="26" t="s">
        <v>115</v>
      </c>
      <c r="F102" s="75"/>
      <c r="G102" s="11"/>
    </row>
    <row r="103" spans="1:7" ht="63" x14ac:dyDescent="0.25">
      <c r="A103" s="36" t="s">
        <v>116</v>
      </c>
      <c r="B103" s="14"/>
      <c r="C103" s="12" t="s">
        <v>436</v>
      </c>
      <c r="D103" s="14" t="s">
        <v>438</v>
      </c>
      <c r="E103" s="15"/>
      <c r="F103" s="77"/>
      <c r="G103" s="11"/>
    </row>
    <row r="104" spans="1:7" ht="54" customHeight="1" x14ac:dyDescent="0.25">
      <c r="A104" s="36" t="s">
        <v>117</v>
      </c>
      <c r="B104" s="14"/>
      <c r="C104" s="12"/>
      <c r="D104" s="14"/>
      <c r="E104" s="125" t="s">
        <v>498</v>
      </c>
      <c r="F104" s="125" t="s">
        <v>513</v>
      </c>
      <c r="G104" s="125" t="s">
        <v>512</v>
      </c>
    </row>
    <row r="105" spans="1:7" ht="55.5" customHeight="1" x14ac:dyDescent="0.25">
      <c r="A105" s="36" t="s">
        <v>118</v>
      </c>
      <c r="B105" s="14" t="s">
        <v>119</v>
      </c>
      <c r="C105" s="12" t="s">
        <v>504</v>
      </c>
      <c r="D105" s="14" t="s">
        <v>503</v>
      </c>
      <c r="E105" s="126"/>
      <c r="F105" s="126"/>
      <c r="G105" s="126"/>
    </row>
    <row r="106" spans="1:7" ht="32.25" customHeight="1" x14ac:dyDescent="0.25">
      <c r="A106" s="36" t="s">
        <v>120</v>
      </c>
      <c r="B106" s="14" t="s">
        <v>121</v>
      </c>
      <c r="C106" s="12" t="s">
        <v>505</v>
      </c>
      <c r="D106" s="14" t="s">
        <v>503</v>
      </c>
      <c r="E106" s="126"/>
      <c r="F106" s="126"/>
      <c r="G106" s="126"/>
    </row>
    <row r="107" spans="1:7" ht="32.25" customHeight="1" x14ac:dyDescent="0.25">
      <c r="A107" s="36" t="s">
        <v>122</v>
      </c>
      <c r="B107" s="14" t="s">
        <v>123</v>
      </c>
      <c r="C107" s="12" t="s">
        <v>506</v>
      </c>
      <c r="D107" s="14" t="s">
        <v>503</v>
      </c>
      <c r="E107" s="126"/>
      <c r="F107" s="126"/>
      <c r="G107" s="126"/>
    </row>
    <row r="108" spans="1:7" ht="32.25" customHeight="1" x14ac:dyDescent="0.25">
      <c r="A108" s="36" t="s">
        <v>124</v>
      </c>
      <c r="B108" s="14" t="s">
        <v>125</v>
      </c>
      <c r="C108" s="12" t="s">
        <v>507</v>
      </c>
      <c r="D108" s="14" t="s">
        <v>511</v>
      </c>
      <c r="E108" s="126"/>
      <c r="F108" s="126"/>
      <c r="G108" s="126"/>
    </row>
    <row r="109" spans="1:7" ht="32.25" customHeight="1" x14ac:dyDescent="0.25">
      <c r="A109" s="36" t="s">
        <v>502</v>
      </c>
      <c r="B109" s="14"/>
      <c r="C109" s="12" t="s">
        <v>508</v>
      </c>
      <c r="D109" s="14" t="s">
        <v>511</v>
      </c>
      <c r="E109" s="126"/>
      <c r="F109" s="126"/>
      <c r="G109" s="126"/>
    </row>
    <row r="110" spans="1:7" ht="32.25" customHeight="1" x14ac:dyDescent="0.25">
      <c r="A110" s="36" t="s">
        <v>126</v>
      </c>
      <c r="B110" s="14" t="s">
        <v>127</v>
      </c>
      <c r="C110" s="12" t="s">
        <v>509</v>
      </c>
      <c r="D110" s="14" t="s">
        <v>511</v>
      </c>
      <c r="E110" s="126"/>
      <c r="F110" s="126"/>
      <c r="G110" s="126"/>
    </row>
    <row r="111" spans="1:7" ht="32.25" customHeight="1" x14ac:dyDescent="0.25">
      <c r="A111" s="36" t="s">
        <v>128</v>
      </c>
      <c r="B111" s="14" t="s">
        <v>129</v>
      </c>
      <c r="C111" s="12" t="s">
        <v>510</v>
      </c>
      <c r="D111" s="14" t="s">
        <v>511</v>
      </c>
      <c r="E111" s="127"/>
      <c r="F111" s="127"/>
      <c r="G111" s="127"/>
    </row>
    <row r="112" spans="1:7" s="2" customFormat="1" ht="106.5" customHeight="1" x14ac:dyDescent="0.25">
      <c r="A112" s="39" t="s">
        <v>130</v>
      </c>
      <c r="B112" s="9"/>
      <c r="C112" s="27" t="s">
        <v>437</v>
      </c>
      <c r="D112" s="14" t="s">
        <v>438</v>
      </c>
      <c r="E112" s="51" t="s">
        <v>130</v>
      </c>
      <c r="F112" s="61"/>
      <c r="G112" s="11"/>
    </row>
    <row r="113" spans="1:9" ht="69" customHeight="1" x14ac:dyDescent="0.25">
      <c r="A113" s="36" t="s">
        <v>147</v>
      </c>
      <c r="B113" s="14"/>
      <c r="C113" s="12"/>
      <c r="D113" s="14"/>
      <c r="E113" s="15" t="s">
        <v>499</v>
      </c>
      <c r="F113" s="75"/>
      <c r="G113" s="11"/>
    </row>
    <row r="114" spans="1:9" ht="26.25" customHeight="1" x14ac:dyDescent="0.25">
      <c r="A114" s="36" t="s">
        <v>117</v>
      </c>
      <c r="B114" s="14"/>
      <c r="C114" s="12"/>
      <c r="D114" s="14"/>
      <c r="E114" s="15"/>
      <c r="F114" s="75"/>
      <c r="G114" s="11"/>
    </row>
    <row r="115" spans="1:9" ht="47.25" x14ac:dyDescent="0.25">
      <c r="A115" s="38" t="s">
        <v>148</v>
      </c>
      <c r="B115" s="14" t="s">
        <v>149</v>
      </c>
      <c r="C115" s="12"/>
      <c r="D115" s="14"/>
      <c r="E115" s="15"/>
      <c r="F115" s="75"/>
      <c r="G115" s="11"/>
    </row>
    <row r="116" spans="1:9" ht="147.75" customHeight="1" x14ac:dyDescent="0.25">
      <c r="A116" s="38" t="s">
        <v>150</v>
      </c>
      <c r="B116" s="14" t="s">
        <v>151</v>
      </c>
      <c r="C116" s="12"/>
      <c r="D116" s="14"/>
      <c r="E116" s="53" t="s">
        <v>150</v>
      </c>
      <c r="F116" s="76" t="s">
        <v>500</v>
      </c>
      <c r="G116" s="59" t="s">
        <v>501</v>
      </c>
      <c r="H116"/>
      <c r="I116"/>
    </row>
    <row r="117" spans="1:9" ht="102" customHeight="1" x14ac:dyDescent="0.25">
      <c r="A117" s="38"/>
      <c r="B117" s="14"/>
      <c r="C117" s="12"/>
      <c r="D117" s="14"/>
      <c r="E117" s="53"/>
      <c r="F117" s="76"/>
      <c r="G117" s="59"/>
      <c r="H117"/>
      <c r="I117"/>
    </row>
    <row r="118" spans="1:9" ht="31.5" x14ac:dyDescent="0.25">
      <c r="A118" s="39" t="s">
        <v>131</v>
      </c>
      <c r="B118" s="14"/>
      <c r="C118" s="39" t="s">
        <v>514</v>
      </c>
      <c r="D118" s="14"/>
      <c r="E118" s="51" t="s">
        <v>514</v>
      </c>
      <c r="F118" s="75"/>
      <c r="G118" s="11"/>
    </row>
    <row r="119" spans="1:9" x14ac:dyDescent="0.25">
      <c r="A119" s="36" t="s">
        <v>105</v>
      </c>
      <c r="B119" s="14"/>
      <c r="C119" s="12" t="s">
        <v>171</v>
      </c>
      <c r="D119" s="14" t="s">
        <v>168</v>
      </c>
      <c r="E119" s="15"/>
      <c r="F119" s="75"/>
      <c r="G119" s="11"/>
    </row>
    <row r="120" spans="1:9" ht="180" customHeight="1" x14ac:dyDescent="0.25">
      <c r="A120" s="38" t="s">
        <v>152</v>
      </c>
      <c r="B120" s="14" t="s">
        <v>153</v>
      </c>
      <c r="C120" s="19" t="s">
        <v>170</v>
      </c>
      <c r="D120" s="31" t="s">
        <v>169</v>
      </c>
      <c r="E120" s="53" t="s">
        <v>467</v>
      </c>
      <c r="F120" s="76" t="s">
        <v>469</v>
      </c>
      <c r="G120" s="50"/>
    </row>
    <row r="121" spans="1:9" ht="241.5" customHeight="1" x14ac:dyDescent="0.25">
      <c r="A121" s="38"/>
      <c r="B121" s="14"/>
      <c r="C121" s="12" t="s">
        <v>172</v>
      </c>
      <c r="D121" s="14" t="s">
        <v>173</v>
      </c>
      <c r="E121" s="53" t="s">
        <v>152</v>
      </c>
      <c r="F121" s="61" t="s">
        <v>515</v>
      </c>
      <c r="G121" s="50" t="s">
        <v>468</v>
      </c>
    </row>
    <row r="122" spans="1:9" s="2" customFormat="1" ht="47.25" x14ac:dyDescent="0.25">
      <c r="A122" s="39" t="s">
        <v>132</v>
      </c>
      <c r="B122" s="9"/>
      <c r="C122" s="39" t="s">
        <v>174</v>
      </c>
      <c r="D122" s="9"/>
      <c r="E122" s="51" t="s">
        <v>174</v>
      </c>
      <c r="F122" s="75"/>
      <c r="G122" s="11"/>
    </row>
    <row r="123" spans="1:9" ht="47.25" x14ac:dyDescent="0.25">
      <c r="A123" s="36" t="s">
        <v>176</v>
      </c>
      <c r="B123" s="14" t="s">
        <v>177</v>
      </c>
      <c r="C123" s="27" t="s">
        <v>175</v>
      </c>
      <c r="D123" s="14"/>
      <c r="E123" s="26" t="s">
        <v>175</v>
      </c>
      <c r="F123" s="75"/>
      <c r="G123" s="11"/>
    </row>
    <row r="124" spans="1:9" ht="31.5" x14ac:dyDescent="0.25">
      <c r="A124" s="36" t="s">
        <v>117</v>
      </c>
      <c r="B124" s="14"/>
      <c r="C124" s="12" t="s">
        <v>178</v>
      </c>
      <c r="D124" s="14" t="s">
        <v>202</v>
      </c>
      <c r="E124" s="15"/>
      <c r="F124" s="75"/>
      <c r="G124" s="11"/>
    </row>
    <row r="125" spans="1:9" ht="105.75" customHeight="1" x14ac:dyDescent="0.25">
      <c r="A125" s="38" t="s">
        <v>148</v>
      </c>
      <c r="B125" s="14" t="s">
        <v>149</v>
      </c>
      <c r="C125" s="19" t="s">
        <v>179</v>
      </c>
      <c r="D125" s="14" t="s">
        <v>180</v>
      </c>
      <c r="E125" s="53" t="s">
        <v>470</v>
      </c>
      <c r="F125" s="76" t="s">
        <v>469</v>
      </c>
      <c r="G125" s="11"/>
    </row>
    <row r="126" spans="1:9" ht="183" customHeight="1" x14ac:dyDescent="0.25">
      <c r="A126" s="38" t="s">
        <v>150</v>
      </c>
      <c r="B126" s="14" t="s">
        <v>154</v>
      </c>
      <c r="C126" s="19" t="s">
        <v>181</v>
      </c>
      <c r="D126" s="14" t="s">
        <v>182</v>
      </c>
      <c r="E126" s="15" t="s">
        <v>516</v>
      </c>
      <c r="F126" s="80" t="s">
        <v>517</v>
      </c>
      <c r="G126" s="90" t="s">
        <v>525</v>
      </c>
    </row>
    <row r="127" spans="1:9" ht="63" x14ac:dyDescent="0.25">
      <c r="A127" s="36" t="s">
        <v>134</v>
      </c>
      <c r="B127" s="14"/>
      <c r="C127" s="19" t="s">
        <v>183</v>
      </c>
      <c r="D127" s="14" t="s">
        <v>184</v>
      </c>
      <c r="E127" s="15"/>
      <c r="F127" s="75"/>
      <c r="G127" s="11"/>
    </row>
    <row r="128" spans="1:9" ht="47.25" x14ac:dyDescent="0.25">
      <c r="A128" s="12"/>
      <c r="B128" s="12"/>
      <c r="C128" s="19" t="s">
        <v>185</v>
      </c>
      <c r="D128" s="14" t="s">
        <v>186</v>
      </c>
      <c r="E128" s="15"/>
      <c r="F128" s="75"/>
      <c r="G128" s="11"/>
    </row>
    <row r="129" spans="1:7" ht="31.5" x14ac:dyDescent="0.25">
      <c r="A129" s="12"/>
      <c r="B129" s="12"/>
      <c r="C129" s="12" t="s">
        <v>187</v>
      </c>
      <c r="D129" s="14" t="s">
        <v>188</v>
      </c>
      <c r="E129" s="15"/>
      <c r="F129" s="75"/>
      <c r="G129" s="11"/>
    </row>
    <row r="130" spans="1:7" ht="63" x14ac:dyDescent="0.25">
      <c r="A130" s="12"/>
      <c r="B130" s="12"/>
      <c r="C130" s="31" t="s">
        <v>189</v>
      </c>
      <c r="D130" s="14" t="s">
        <v>190</v>
      </c>
      <c r="E130" s="15"/>
      <c r="F130" s="75"/>
      <c r="G130" s="11"/>
    </row>
    <row r="131" spans="1:7" x14ac:dyDescent="0.25">
      <c r="A131" s="12"/>
      <c r="B131" s="12"/>
      <c r="C131" s="12" t="s">
        <v>191</v>
      </c>
      <c r="D131" s="14"/>
      <c r="E131" s="15"/>
      <c r="F131" s="75"/>
      <c r="G131" s="11"/>
    </row>
    <row r="132" spans="1:7" ht="31.5" x14ac:dyDescent="0.25">
      <c r="A132" s="12"/>
      <c r="B132" s="12"/>
      <c r="C132" s="19" t="s">
        <v>192</v>
      </c>
      <c r="D132" s="14"/>
      <c r="E132" s="15"/>
      <c r="F132" s="75"/>
      <c r="G132" s="11"/>
    </row>
    <row r="133" spans="1:7" ht="47.25" x14ac:dyDescent="0.25">
      <c r="A133" s="12"/>
      <c r="B133" s="12"/>
      <c r="C133" s="19" t="s">
        <v>196</v>
      </c>
      <c r="D133" s="31" t="s">
        <v>193</v>
      </c>
      <c r="E133" s="15"/>
      <c r="F133" s="75"/>
      <c r="G133" s="11"/>
    </row>
    <row r="134" spans="1:7" ht="31.5" x14ac:dyDescent="0.25">
      <c r="A134" s="12"/>
      <c r="B134" s="12"/>
      <c r="C134" s="12" t="s">
        <v>197</v>
      </c>
      <c r="D134" s="31" t="s">
        <v>194</v>
      </c>
      <c r="E134" s="15"/>
      <c r="F134" s="75"/>
      <c r="G134" s="11"/>
    </row>
    <row r="135" spans="1:7" ht="31.5" x14ac:dyDescent="0.25">
      <c r="A135" s="12"/>
      <c r="B135" s="12"/>
      <c r="C135" s="12" t="s">
        <v>198</v>
      </c>
      <c r="D135" s="31" t="s">
        <v>195</v>
      </c>
      <c r="E135" s="15"/>
      <c r="F135" s="75"/>
      <c r="G135" s="11"/>
    </row>
    <row r="136" spans="1:7" ht="47.25" x14ac:dyDescent="0.25">
      <c r="A136" s="12"/>
      <c r="B136" s="12"/>
      <c r="C136" s="31" t="s">
        <v>199</v>
      </c>
      <c r="D136" s="31" t="s">
        <v>200</v>
      </c>
      <c r="E136" s="15"/>
      <c r="F136" s="75"/>
      <c r="G136" s="11"/>
    </row>
    <row r="137" spans="1:7" x14ac:dyDescent="0.25">
      <c r="A137" s="12"/>
      <c r="B137" s="12"/>
      <c r="C137" s="27" t="s">
        <v>201</v>
      </c>
      <c r="D137" s="14"/>
      <c r="E137" s="26" t="s">
        <v>201</v>
      </c>
      <c r="F137" s="75"/>
      <c r="G137" s="11"/>
    </row>
    <row r="138" spans="1:7" ht="299.25" customHeight="1" x14ac:dyDescent="0.25">
      <c r="A138" s="12"/>
      <c r="B138" s="12"/>
      <c r="C138" s="12" t="s">
        <v>203</v>
      </c>
      <c r="D138" s="14" t="s">
        <v>202</v>
      </c>
      <c r="E138" s="15" t="s">
        <v>516</v>
      </c>
      <c r="F138" s="80" t="s">
        <v>518</v>
      </c>
      <c r="G138" s="90" t="s">
        <v>524</v>
      </c>
    </row>
    <row r="139" spans="1:7" ht="63" x14ac:dyDescent="0.25">
      <c r="A139" s="12"/>
      <c r="B139" s="12"/>
      <c r="C139" s="19" t="s">
        <v>206</v>
      </c>
      <c r="D139" s="14" t="s">
        <v>204</v>
      </c>
      <c r="E139" s="15"/>
      <c r="F139" s="75"/>
      <c r="G139" s="11"/>
    </row>
    <row r="140" spans="1:7" ht="31.5" x14ac:dyDescent="0.25">
      <c r="A140" s="12"/>
      <c r="B140" s="12"/>
      <c r="C140" s="19" t="s">
        <v>181</v>
      </c>
      <c r="D140" s="14" t="s">
        <v>205</v>
      </c>
      <c r="E140" s="15"/>
      <c r="F140" s="75"/>
      <c r="G140" s="11"/>
    </row>
    <row r="141" spans="1:7" ht="63" x14ac:dyDescent="0.25">
      <c r="A141" s="12"/>
      <c r="B141" s="12"/>
      <c r="C141" s="31" t="s">
        <v>189</v>
      </c>
      <c r="D141" s="14" t="s">
        <v>190</v>
      </c>
      <c r="E141" s="15"/>
      <c r="F141" s="75"/>
      <c r="G141" s="11"/>
    </row>
    <row r="142" spans="1:7" ht="31.5" x14ac:dyDescent="0.25">
      <c r="A142" s="39" t="s">
        <v>135</v>
      </c>
      <c r="B142" s="14"/>
      <c r="C142" s="39" t="s">
        <v>207</v>
      </c>
      <c r="D142" s="14"/>
      <c r="E142" s="51" t="s">
        <v>478</v>
      </c>
      <c r="F142" s="80"/>
      <c r="G142" s="50"/>
    </row>
    <row r="143" spans="1:7" ht="309.75" customHeight="1" x14ac:dyDescent="0.25">
      <c r="A143" s="36" t="s">
        <v>133</v>
      </c>
      <c r="B143" s="14"/>
      <c r="C143" s="36" t="s">
        <v>208</v>
      </c>
      <c r="D143" s="14" t="s">
        <v>209</v>
      </c>
      <c r="E143" s="15" t="s">
        <v>519</v>
      </c>
      <c r="F143" s="80" t="s">
        <v>518</v>
      </c>
      <c r="G143" s="90" t="s">
        <v>523</v>
      </c>
    </row>
    <row r="144" spans="1:7" x14ac:dyDescent="0.25">
      <c r="A144" s="36" t="s">
        <v>117</v>
      </c>
      <c r="B144" s="14"/>
      <c r="C144" s="19" t="s">
        <v>210</v>
      </c>
      <c r="D144" s="14" t="s">
        <v>211</v>
      </c>
      <c r="E144" s="15"/>
      <c r="F144" s="75"/>
      <c r="G144" s="11"/>
    </row>
    <row r="145" spans="1:8" ht="47.25" x14ac:dyDescent="0.25">
      <c r="A145" s="38" t="s">
        <v>111</v>
      </c>
      <c r="B145" s="14" t="s">
        <v>155</v>
      </c>
      <c r="C145" s="12" t="s">
        <v>183</v>
      </c>
      <c r="D145" s="14" t="s">
        <v>212</v>
      </c>
      <c r="E145" s="15"/>
      <c r="F145" s="75"/>
      <c r="G145" s="11"/>
    </row>
    <row r="146" spans="1:8" ht="89.25" customHeight="1" x14ac:dyDescent="0.25">
      <c r="A146" s="38" t="s">
        <v>150</v>
      </c>
      <c r="B146" s="14" t="s">
        <v>156</v>
      </c>
      <c r="C146" s="12" t="s">
        <v>213</v>
      </c>
      <c r="D146" s="14" t="s">
        <v>214</v>
      </c>
      <c r="E146" s="15"/>
      <c r="F146" s="75"/>
      <c r="G146" s="50"/>
    </row>
    <row r="147" spans="1:8" ht="31.5" x14ac:dyDescent="0.25">
      <c r="A147" s="12"/>
      <c r="B147" s="12"/>
      <c r="C147" s="12" t="s">
        <v>95</v>
      </c>
      <c r="D147" s="14" t="s">
        <v>215</v>
      </c>
      <c r="E147" s="15"/>
      <c r="F147" s="75"/>
      <c r="G147" s="11"/>
    </row>
    <row r="148" spans="1:8" ht="47.25" x14ac:dyDescent="0.25">
      <c r="A148" s="12"/>
      <c r="B148" s="12"/>
      <c r="C148" s="31" t="s">
        <v>216</v>
      </c>
      <c r="D148" s="14" t="s">
        <v>217</v>
      </c>
      <c r="E148" s="15"/>
      <c r="F148" s="75"/>
      <c r="G148" s="11"/>
    </row>
    <row r="149" spans="1:8" ht="63" x14ac:dyDescent="0.25">
      <c r="A149" s="12"/>
      <c r="B149" s="12"/>
      <c r="C149" s="31" t="s">
        <v>218</v>
      </c>
      <c r="D149" s="14" t="s">
        <v>219</v>
      </c>
      <c r="E149" s="15"/>
      <c r="F149" s="75"/>
      <c r="G149" s="11"/>
    </row>
    <row r="150" spans="1:8" ht="31.5" x14ac:dyDescent="0.25">
      <c r="A150" s="12"/>
      <c r="B150" s="12"/>
      <c r="C150" s="19" t="s">
        <v>221</v>
      </c>
      <c r="D150" s="14" t="s">
        <v>220</v>
      </c>
      <c r="E150" s="15"/>
      <c r="F150" s="75"/>
      <c r="G150" s="11"/>
    </row>
    <row r="151" spans="1:8" x14ac:dyDescent="0.25">
      <c r="A151" s="12"/>
      <c r="B151" s="12"/>
      <c r="C151" s="19" t="s">
        <v>223</v>
      </c>
      <c r="D151" s="14" t="s">
        <v>222</v>
      </c>
      <c r="E151" s="15"/>
      <c r="F151" s="75"/>
      <c r="G151" s="11"/>
    </row>
    <row r="152" spans="1:8" ht="78.75" customHeight="1" x14ac:dyDescent="0.25">
      <c r="A152" s="39" t="s">
        <v>136</v>
      </c>
      <c r="B152" s="14"/>
      <c r="C152" s="39" t="s">
        <v>231</v>
      </c>
      <c r="D152" s="14"/>
      <c r="E152" s="51" t="s">
        <v>453</v>
      </c>
      <c r="F152" s="75"/>
      <c r="G152" s="11"/>
      <c r="H152"/>
    </row>
    <row r="153" spans="1:8" ht="78.75" customHeight="1" x14ac:dyDescent="0.25">
      <c r="A153" s="36" t="s">
        <v>137</v>
      </c>
      <c r="B153" s="14"/>
      <c r="C153" s="31" t="s">
        <v>233</v>
      </c>
      <c r="D153" s="14"/>
      <c r="E153" s="52" t="s">
        <v>521</v>
      </c>
      <c r="F153" s="61"/>
      <c r="G153" s="11"/>
    </row>
    <row r="154" spans="1:8" ht="31.5" x14ac:dyDescent="0.25">
      <c r="A154" s="36" t="s">
        <v>117</v>
      </c>
      <c r="B154" s="14"/>
      <c r="C154" s="12" t="s">
        <v>236</v>
      </c>
      <c r="D154" s="31" t="s">
        <v>234</v>
      </c>
      <c r="E154" s="15"/>
      <c r="F154" s="77"/>
      <c r="G154" s="11"/>
    </row>
    <row r="155" spans="1:8" ht="47.25" x14ac:dyDescent="0.25">
      <c r="A155" s="38" t="s">
        <v>148</v>
      </c>
      <c r="B155" s="14" t="s">
        <v>149</v>
      </c>
      <c r="C155" s="12" t="s">
        <v>239</v>
      </c>
      <c r="D155" s="31" t="s">
        <v>235</v>
      </c>
      <c r="E155" s="15"/>
      <c r="F155" s="61"/>
      <c r="G155" s="11"/>
    </row>
    <row r="156" spans="1:8" x14ac:dyDescent="0.25">
      <c r="A156" s="36" t="s">
        <v>138</v>
      </c>
      <c r="B156" s="14"/>
      <c r="C156" s="12" t="s">
        <v>213</v>
      </c>
      <c r="D156" s="31" t="s">
        <v>237</v>
      </c>
      <c r="E156" s="15"/>
      <c r="F156" s="77"/>
      <c r="G156" s="11"/>
    </row>
    <row r="157" spans="1:8" ht="234.75" customHeight="1" x14ac:dyDescent="0.25">
      <c r="A157" s="38" t="s">
        <v>157</v>
      </c>
      <c r="B157" s="14" t="s">
        <v>158</v>
      </c>
      <c r="C157" s="12" t="s">
        <v>183</v>
      </c>
      <c r="D157" s="31" t="s">
        <v>238</v>
      </c>
      <c r="E157" s="15" t="s">
        <v>526</v>
      </c>
      <c r="F157" s="61" t="s">
        <v>520</v>
      </c>
      <c r="G157" s="90" t="s">
        <v>522</v>
      </c>
    </row>
    <row r="158" spans="1:8" ht="47.25" x14ac:dyDescent="0.25">
      <c r="A158" s="38" t="s">
        <v>159</v>
      </c>
      <c r="B158" s="14" t="s">
        <v>245</v>
      </c>
      <c r="C158" s="31" t="s">
        <v>240</v>
      </c>
      <c r="D158" s="31"/>
      <c r="E158" s="15"/>
      <c r="F158" s="75"/>
      <c r="G158" s="11"/>
    </row>
    <row r="159" spans="1:8" ht="31.5" x14ac:dyDescent="0.25">
      <c r="A159" s="38" t="s">
        <v>242</v>
      </c>
      <c r="B159" s="14" t="s">
        <v>241</v>
      </c>
      <c r="C159" s="12" t="s">
        <v>249</v>
      </c>
      <c r="D159" s="31" t="s">
        <v>235</v>
      </c>
      <c r="E159" s="15"/>
      <c r="F159" s="75"/>
      <c r="G159" s="11"/>
    </row>
    <row r="160" spans="1:8" ht="31.5" x14ac:dyDescent="0.25">
      <c r="A160" s="38" t="s">
        <v>244</v>
      </c>
      <c r="B160" s="14" t="s">
        <v>243</v>
      </c>
      <c r="C160" s="32" t="s">
        <v>250</v>
      </c>
      <c r="D160" s="31" t="s">
        <v>251</v>
      </c>
      <c r="E160" s="15"/>
      <c r="F160" s="75"/>
      <c r="G160" s="11"/>
    </row>
    <row r="161" spans="1:7" ht="31.5" x14ac:dyDescent="0.25">
      <c r="A161" s="38" t="s">
        <v>247</v>
      </c>
      <c r="B161" s="14" t="s">
        <v>246</v>
      </c>
      <c r="C161" s="32" t="s">
        <v>252</v>
      </c>
      <c r="D161" s="31" t="s">
        <v>237</v>
      </c>
      <c r="E161" s="15"/>
      <c r="F161" s="75"/>
      <c r="G161" s="11"/>
    </row>
    <row r="162" spans="1:7" ht="31.5" x14ac:dyDescent="0.25">
      <c r="A162" s="38" t="s">
        <v>160</v>
      </c>
      <c r="B162" s="14" t="s">
        <v>161</v>
      </c>
      <c r="C162" s="32" t="s">
        <v>253</v>
      </c>
      <c r="D162" s="31" t="s">
        <v>254</v>
      </c>
      <c r="E162" s="15"/>
      <c r="F162" s="75"/>
      <c r="G162" s="11"/>
    </row>
    <row r="163" spans="1:7" ht="47.25" x14ac:dyDescent="0.25">
      <c r="A163" s="38"/>
      <c r="B163" s="14"/>
      <c r="C163" s="31" t="s">
        <v>255</v>
      </c>
      <c r="D163" s="31"/>
      <c r="E163" s="15"/>
      <c r="F163" s="75"/>
      <c r="G163" s="11"/>
    </row>
    <row r="164" spans="1:7" ht="31.5" x14ac:dyDescent="0.25">
      <c r="A164" s="38"/>
      <c r="B164" s="14"/>
      <c r="C164" s="12" t="s">
        <v>252</v>
      </c>
      <c r="D164" s="31" t="s">
        <v>237</v>
      </c>
      <c r="E164" s="15"/>
      <c r="F164" s="75"/>
      <c r="G164" s="11"/>
    </row>
    <row r="165" spans="1:7" ht="31.5" x14ac:dyDescent="0.25">
      <c r="A165" s="12"/>
      <c r="B165" s="14"/>
      <c r="C165" s="12" t="s">
        <v>253</v>
      </c>
      <c r="D165" s="31" t="s">
        <v>235</v>
      </c>
      <c r="E165" s="15"/>
      <c r="F165" s="75"/>
      <c r="G165" s="11"/>
    </row>
    <row r="166" spans="1:7" ht="31.5" x14ac:dyDescent="0.25">
      <c r="A166" s="38"/>
      <c r="B166" s="14"/>
      <c r="C166" s="27" t="s">
        <v>256</v>
      </c>
      <c r="D166" s="14"/>
      <c r="E166" s="26" t="s">
        <v>454</v>
      </c>
      <c r="F166" s="77"/>
      <c r="G166" s="11"/>
    </row>
    <row r="167" spans="1:7" ht="94.5" x14ac:dyDescent="0.25">
      <c r="A167" s="38"/>
      <c r="B167" s="14"/>
      <c r="C167" s="31" t="s">
        <v>257</v>
      </c>
      <c r="D167" s="14"/>
      <c r="E167" s="52"/>
      <c r="F167" s="61"/>
      <c r="G167" s="11"/>
    </row>
    <row r="168" spans="1:7" ht="22.5" customHeight="1" x14ac:dyDescent="0.25">
      <c r="A168" s="38"/>
      <c r="B168" s="14"/>
      <c r="C168" s="31"/>
      <c r="D168" s="14"/>
      <c r="E168" s="52" t="s">
        <v>471</v>
      </c>
      <c r="F168" s="61"/>
      <c r="G168" s="11"/>
    </row>
    <row r="169" spans="1:7" ht="93.75" customHeight="1" x14ac:dyDescent="0.25">
      <c r="A169" s="38"/>
      <c r="B169" s="14"/>
      <c r="C169" s="31"/>
      <c r="D169" s="14"/>
      <c r="E169" s="95" t="s">
        <v>531</v>
      </c>
      <c r="F169" s="88"/>
      <c r="G169" s="128" t="s">
        <v>534</v>
      </c>
    </row>
    <row r="170" spans="1:7" ht="225" x14ac:dyDescent="0.25">
      <c r="A170" s="38"/>
      <c r="B170" s="14"/>
      <c r="C170" s="31"/>
      <c r="D170" s="14"/>
      <c r="E170" s="94" t="s">
        <v>532</v>
      </c>
      <c r="F170" s="88"/>
      <c r="G170" s="129"/>
    </row>
    <row r="171" spans="1:7" x14ac:dyDescent="0.25">
      <c r="A171" s="38"/>
      <c r="B171" s="14"/>
      <c r="C171" s="31"/>
      <c r="D171" s="14"/>
      <c r="E171" s="52" t="s">
        <v>472</v>
      </c>
      <c r="F171" s="88"/>
      <c r="G171" s="93"/>
    </row>
    <row r="172" spans="1:7" ht="47.25" x14ac:dyDescent="0.25">
      <c r="A172" s="38"/>
      <c r="B172" s="14"/>
      <c r="C172" s="31"/>
      <c r="D172" s="14"/>
      <c r="E172" s="52" t="s">
        <v>528</v>
      </c>
      <c r="F172" s="88"/>
      <c r="G172" s="93"/>
    </row>
    <row r="173" spans="1:7" ht="409.5" customHeight="1" x14ac:dyDescent="0.25">
      <c r="A173" s="38"/>
      <c r="B173" s="14"/>
      <c r="C173" s="12" t="s">
        <v>248</v>
      </c>
      <c r="D173" s="31" t="s">
        <v>258</v>
      </c>
      <c r="E173" s="130" t="s">
        <v>527</v>
      </c>
      <c r="F173" s="130" t="s">
        <v>529</v>
      </c>
      <c r="G173" s="128" t="s">
        <v>535</v>
      </c>
    </row>
    <row r="174" spans="1:7" x14ac:dyDescent="0.25">
      <c r="A174" s="38"/>
      <c r="B174" s="14"/>
      <c r="C174" s="12" t="s">
        <v>259</v>
      </c>
      <c r="D174" s="14" t="s">
        <v>260</v>
      </c>
      <c r="E174" s="131"/>
      <c r="F174" s="131"/>
      <c r="G174" s="133"/>
    </row>
    <row r="175" spans="1:7" x14ac:dyDescent="0.25">
      <c r="A175" s="38"/>
      <c r="B175" s="14"/>
      <c r="C175" s="12" t="s">
        <v>261</v>
      </c>
      <c r="D175" s="14" t="s">
        <v>262</v>
      </c>
      <c r="E175" s="131"/>
      <c r="F175" s="131"/>
      <c r="G175" s="133"/>
    </row>
    <row r="176" spans="1:7" x14ac:dyDescent="0.25">
      <c r="A176" s="38"/>
      <c r="B176" s="14"/>
      <c r="C176" s="12" t="s">
        <v>263</v>
      </c>
      <c r="D176" s="14" t="s">
        <v>264</v>
      </c>
      <c r="E176" s="131"/>
      <c r="F176" s="131"/>
      <c r="G176" s="133"/>
    </row>
    <row r="177" spans="1:7" x14ac:dyDescent="0.25">
      <c r="A177" s="38"/>
      <c r="B177" s="14"/>
      <c r="C177" s="12" t="s">
        <v>274</v>
      </c>
      <c r="D177" s="14" t="s">
        <v>267</v>
      </c>
      <c r="E177" s="131"/>
      <c r="F177" s="131"/>
      <c r="G177" s="133"/>
    </row>
    <row r="178" spans="1:7" x14ac:dyDescent="0.25">
      <c r="A178" s="38"/>
      <c r="B178" s="14"/>
      <c r="C178" s="12" t="s">
        <v>265</v>
      </c>
      <c r="D178" s="14" t="s">
        <v>266</v>
      </c>
      <c r="E178" s="131"/>
      <c r="F178" s="131"/>
      <c r="G178" s="133"/>
    </row>
    <row r="179" spans="1:7" x14ac:dyDescent="0.25">
      <c r="A179" s="38"/>
      <c r="B179" s="14"/>
      <c r="C179" s="40" t="s">
        <v>268</v>
      </c>
      <c r="D179" s="41" t="s">
        <v>269</v>
      </c>
      <c r="E179" s="131"/>
      <c r="F179" s="131"/>
      <c r="G179" s="133"/>
    </row>
    <row r="180" spans="1:7" x14ac:dyDescent="0.25">
      <c r="A180" s="38"/>
      <c r="B180" s="14"/>
      <c r="C180" s="40" t="s">
        <v>270</v>
      </c>
      <c r="D180" s="41" t="s">
        <v>271</v>
      </c>
      <c r="E180" s="131"/>
      <c r="F180" s="131"/>
      <c r="G180" s="133"/>
    </row>
    <row r="181" spans="1:7" ht="164.25" customHeight="1" x14ac:dyDescent="0.25">
      <c r="A181" s="38"/>
      <c r="B181" s="14"/>
      <c r="C181" s="40" t="s">
        <v>272</v>
      </c>
      <c r="D181" s="41" t="s">
        <v>273</v>
      </c>
      <c r="E181" s="132"/>
      <c r="F181" s="132"/>
      <c r="G181" s="129"/>
    </row>
    <row r="182" spans="1:7" x14ac:dyDescent="0.25">
      <c r="A182" s="38"/>
      <c r="B182" s="14"/>
      <c r="C182" s="40"/>
      <c r="D182" s="41"/>
      <c r="E182" s="52" t="s">
        <v>533</v>
      </c>
      <c r="F182" s="75"/>
      <c r="G182" s="73"/>
    </row>
    <row r="183" spans="1:7" x14ac:dyDescent="0.25">
      <c r="A183" s="38"/>
      <c r="B183" s="14"/>
      <c r="C183" s="40"/>
      <c r="D183" s="41"/>
      <c r="E183" s="52"/>
      <c r="F183" s="75"/>
      <c r="G183" s="73"/>
    </row>
    <row r="184" spans="1:7" ht="275.25" customHeight="1" x14ac:dyDescent="0.25">
      <c r="A184" s="38"/>
      <c r="B184" s="14"/>
      <c r="C184" s="40"/>
      <c r="D184" s="41"/>
      <c r="E184" s="15" t="s">
        <v>527</v>
      </c>
      <c r="F184" s="92" t="s">
        <v>530</v>
      </c>
      <c r="G184" s="73"/>
    </row>
    <row r="185" spans="1:7" ht="31.5" x14ac:dyDescent="0.25">
      <c r="A185" s="39" t="s">
        <v>139</v>
      </c>
      <c r="B185" s="14"/>
      <c r="C185" s="39" t="s">
        <v>139</v>
      </c>
      <c r="D185" s="14"/>
      <c r="E185" s="51" t="s">
        <v>473</v>
      </c>
      <c r="F185" s="75"/>
      <c r="G185" s="11"/>
    </row>
    <row r="186" spans="1:7" ht="191.25" customHeight="1" x14ac:dyDescent="0.25">
      <c r="A186" s="36" t="s">
        <v>140</v>
      </c>
      <c r="B186" s="14"/>
      <c r="C186" s="31" t="s">
        <v>224</v>
      </c>
      <c r="D186" s="14"/>
      <c r="E186" s="15" t="s">
        <v>476</v>
      </c>
      <c r="F186" s="61" t="s">
        <v>474</v>
      </c>
      <c r="G186" s="59" t="s">
        <v>462</v>
      </c>
    </row>
    <row r="187" spans="1:7" ht="300" customHeight="1" x14ac:dyDescent="0.25">
      <c r="A187" s="36"/>
      <c r="B187" s="14"/>
      <c r="C187" s="72" t="s">
        <v>442</v>
      </c>
      <c r="D187" s="56"/>
      <c r="E187" s="57" t="s">
        <v>475</v>
      </c>
      <c r="F187" s="81" t="s">
        <v>536</v>
      </c>
      <c r="G187" s="90" t="s">
        <v>537</v>
      </c>
    </row>
    <row r="188" spans="1:7" x14ac:dyDescent="0.25">
      <c r="A188" s="36"/>
      <c r="B188" s="14"/>
      <c r="C188" s="72" t="s">
        <v>443</v>
      </c>
      <c r="D188" s="56"/>
      <c r="E188" s="57"/>
      <c r="F188" s="82"/>
      <c r="G188" s="11"/>
    </row>
    <row r="189" spans="1:7" ht="31.5" x14ac:dyDescent="0.25">
      <c r="A189" s="36" t="s">
        <v>117</v>
      </c>
      <c r="B189" s="14"/>
      <c r="C189" s="12" t="s">
        <v>179</v>
      </c>
      <c r="D189" s="14" t="s">
        <v>225</v>
      </c>
      <c r="E189" s="15"/>
      <c r="F189" s="75"/>
      <c r="G189" s="11"/>
    </row>
    <row r="190" spans="1:7" ht="63" x14ac:dyDescent="0.25">
      <c r="A190" s="36" t="s">
        <v>141</v>
      </c>
      <c r="B190" s="14"/>
      <c r="C190" s="19" t="s">
        <v>181</v>
      </c>
      <c r="D190" s="14" t="s">
        <v>226</v>
      </c>
      <c r="E190" s="36"/>
      <c r="F190" s="75"/>
      <c r="G190" s="11"/>
    </row>
    <row r="191" spans="1:7" ht="47.25" x14ac:dyDescent="0.25">
      <c r="A191" s="38" t="s">
        <v>162</v>
      </c>
      <c r="B191" s="14" t="s">
        <v>165</v>
      </c>
      <c r="C191" s="12" t="s">
        <v>213</v>
      </c>
      <c r="D191" s="14" t="s">
        <v>227</v>
      </c>
      <c r="E191" s="38"/>
      <c r="F191" s="75"/>
      <c r="G191" s="11"/>
    </row>
    <row r="192" spans="1:7" ht="63" x14ac:dyDescent="0.25">
      <c r="A192" s="38" t="s">
        <v>163</v>
      </c>
      <c r="B192" s="14" t="s">
        <v>164</v>
      </c>
      <c r="C192" s="12" t="s">
        <v>228</v>
      </c>
      <c r="D192" s="14" t="s">
        <v>225</v>
      </c>
      <c r="E192" s="38"/>
      <c r="F192" s="83"/>
      <c r="G192" s="11"/>
    </row>
    <row r="193" spans="1:7" ht="115.5" customHeight="1" x14ac:dyDescent="0.25">
      <c r="A193" s="36" t="s">
        <v>142</v>
      </c>
      <c r="B193" s="14"/>
      <c r="C193" s="31" t="s">
        <v>229</v>
      </c>
      <c r="D193" s="14" t="s">
        <v>230</v>
      </c>
      <c r="E193" s="15"/>
      <c r="F193" s="75"/>
      <c r="G193" s="11"/>
    </row>
    <row r="194" spans="1:7" ht="31.5" x14ac:dyDescent="0.25">
      <c r="A194" s="39" t="s">
        <v>143</v>
      </c>
      <c r="B194" s="14"/>
      <c r="C194" s="33" t="s">
        <v>291</v>
      </c>
      <c r="D194" s="14"/>
      <c r="E194" s="51" t="s">
        <v>477</v>
      </c>
      <c r="F194" s="77"/>
      <c r="G194" s="50"/>
    </row>
    <row r="195" spans="1:7" x14ac:dyDescent="0.25">
      <c r="A195" s="36" t="s">
        <v>144</v>
      </c>
      <c r="B195" s="14"/>
      <c r="C195" s="31" t="s">
        <v>275</v>
      </c>
      <c r="D195" s="14" t="s">
        <v>276</v>
      </c>
      <c r="E195" s="52" t="s">
        <v>144</v>
      </c>
      <c r="F195" s="77"/>
      <c r="G195" s="11"/>
    </row>
    <row r="196" spans="1:7" ht="223.5" customHeight="1" x14ac:dyDescent="0.25">
      <c r="A196" s="38" t="s">
        <v>166</v>
      </c>
      <c r="B196" s="14" t="s">
        <v>106</v>
      </c>
      <c r="C196" s="31" t="s">
        <v>277</v>
      </c>
      <c r="D196" s="14"/>
      <c r="E196" s="53" t="s">
        <v>166</v>
      </c>
      <c r="F196" s="61" t="s">
        <v>518</v>
      </c>
      <c r="G196" s="59" t="s">
        <v>538</v>
      </c>
    </row>
    <row r="197" spans="1:7" x14ac:dyDescent="0.25">
      <c r="A197" s="39" t="s">
        <v>145</v>
      </c>
      <c r="B197" s="14"/>
      <c r="C197" s="12" t="s">
        <v>183</v>
      </c>
      <c r="D197" s="14" t="s">
        <v>278</v>
      </c>
      <c r="E197" s="51" t="s">
        <v>479</v>
      </c>
      <c r="F197" s="77"/>
      <c r="G197" s="11"/>
    </row>
    <row r="198" spans="1:7" ht="31.5" x14ac:dyDescent="0.25">
      <c r="A198" s="36" t="s">
        <v>144</v>
      </c>
      <c r="B198" s="14"/>
      <c r="C198" s="32" t="s">
        <v>280</v>
      </c>
      <c r="D198" s="31" t="s">
        <v>279</v>
      </c>
      <c r="E198" s="52" t="s">
        <v>144</v>
      </c>
      <c r="F198" s="77"/>
      <c r="G198" s="11"/>
    </row>
    <row r="199" spans="1:7" ht="265.5" customHeight="1" x14ac:dyDescent="0.25">
      <c r="A199" s="36" t="s">
        <v>117</v>
      </c>
      <c r="B199" s="14"/>
      <c r="C199" s="32" t="s">
        <v>281</v>
      </c>
      <c r="D199" s="31" t="s">
        <v>282</v>
      </c>
      <c r="E199" s="53" t="s">
        <v>166</v>
      </c>
      <c r="F199" s="61" t="s">
        <v>518</v>
      </c>
      <c r="G199" s="90" t="s">
        <v>539</v>
      </c>
    </row>
    <row r="200" spans="1:7" ht="77.25" customHeight="1" x14ac:dyDescent="0.25">
      <c r="A200" s="38" t="s">
        <v>150</v>
      </c>
      <c r="B200" s="14" t="s">
        <v>167</v>
      </c>
      <c r="C200" s="12" t="s">
        <v>283</v>
      </c>
      <c r="D200" s="31" t="s">
        <v>284</v>
      </c>
      <c r="E200" s="15"/>
      <c r="F200" s="75"/>
      <c r="G200" s="50"/>
    </row>
    <row r="201" spans="1:7" ht="78.75" x14ac:dyDescent="0.25">
      <c r="A201" s="36" t="s">
        <v>146</v>
      </c>
      <c r="B201" s="14"/>
      <c r="C201" s="31" t="s">
        <v>286</v>
      </c>
      <c r="D201" s="12"/>
      <c r="E201" s="15"/>
      <c r="F201" s="75"/>
      <c r="G201" s="11"/>
    </row>
    <row r="202" spans="1:7" ht="47.25" x14ac:dyDescent="0.25">
      <c r="A202" s="12"/>
      <c r="B202" s="14"/>
      <c r="C202" s="19" t="s">
        <v>287</v>
      </c>
      <c r="D202" s="31" t="s">
        <v>285</v>
      </c>
      <c r="E202" s="15"/>
      <c r="F202" s="75"/>
      <c r="G202" s="11"/>
    </row>
    <row r="203" spans="1:7" ht="63" x14ac:dyDescent="0.25">
      <c r="A203" s="12"/>
      <c r="B203" s="14"/>
      <c r="C203" s="32" t="s">
        <v>288</v>
      </c>
      <c r="D203" s="31" t="s">
        <v>289</v>
      </c>
      <c r="E203" s="15"/>
      <c r="F203" s="75"/>
      <c r="G203" s="11"/>
    </row>
    <row r="204" spans="1:7" ht="27.75" customHeight="1" x14ac:dyDescent="0.25">
      <c r="A204" s="39" t="s">
        <v>406</v>
      </c>
      <c r="B204" s="14"/>
      <c r="C204" s="39" t="s">
        <v>360</v>
      </c>
      <c r="D204" s="31"/>
      <c r="E204" s="51" t="s">
        <v>360</v>
      </c>
      <c r="F204" s="75"/>
      <c r="G204" s="11"/>
    </row>
    <row r="205" spans="1:7" ht="277.5" customHeight="1" x14ac:dyDescent="0.25">
      <c r="A205" s="38" t="s">
        <v>144</v>
      </c>
      <c r="B205" s="14"/>
      <c r="C205" s="32" t="s">
        <v>407</v>
      </c>
      <c r="D205" s="31"/>
      <c r="E205" s="15"/>
      <c r="F205" s="84" t="s">
        <v>540</v>
      </c>
      <c r="G205" s="59" t="s">
        <v>461</v>
      </c>
    </row>
    <row r="206" spans="1:7" ht="31.5" x14ac:dyDescent="0.25">
      <c r="A206" s="38" t="s">
        <v>408</v>
      </c>
      <c r="B206" s="14"/>
      <c r="C206" s="32"/>
      <c r="D206" s="31"/>
      <c r="E206" s="15"/>
      <c r="F206" s="75"/>
      <c r="G206" s="11"/>
    </row>
    <row r="207" spans="1:7" s="62" customFormat="1" ht="26.25" customHeight="1" x14ac:dyDescent="0.25">
      <c r="A207" s="54" t="s">
        <v>412</v>
      </c>
      <c r="B207" s="58"/>
      <c r="C207" s="54" t="s">
        <v>336</v>
      </c>
      <c r="D207" s="58"/>
      <c r="E207" s="54"/>
      <c r="F207" s="85"/>
      <c r="G207" s="11"/>
    </row>
    <row r="208" spans="1:7" s="62" customFormat="1" x14ac:dyDescent="0.25">
      <c r="A208" s="54" t="s">
        <v>413</v>
      </c>
      <c r="B208" s="58"/>
      <c r="C208" s="54"/>
      <c r="D208" s="58"/>
      <c r="E208" s="54"/>
      <c r="F208" s="85"/>
      <c r="G208" s="11"/>
    </row>
    <row r="209" spans="1:7" s="62" customFormat="1" ht="63" x14ac:dyDescent="0.25">
      <c r="A209" s="63" t="s">
        <v>325</v>
      </c>
      <c r="B209" s="64" t="s">
        <v>414</v>
      </c>
      <c r="C209" s="63" t="s">
        <v>422</v>
      </c>
      <c r="D209" s="65"/>
      <c r="E209" s="57"/>
      <c r="F209" s="85"/>
      <c r="G209" s="11"/>
    </row>
    <row r="210" spans="1:7" s="62" customFormat="1" ht="125.25" customHeight="1" x14ac:dyDescent="0.25">
      <c r="A210" s="63" t="s">
        <v>117</v>
      </c>
      <c r="B210" s="65"/>
      <c r="C210" s="63" t="s">
        <v>434</v>
      </c>
      <c r="D210" s="64" t="s">
        <v>435</v>
      </c>
      <c r="E210" s="57"/>
      <c r="F210" s="85"/>
      <c r="G210" s="11"/>
    </row>
    <row r="211" spans="1:7" s="62" customFormat="1" ht="82.5" customHeight="1" x14ac:dyDescent="0.25">
      <c r="A211" s="66" t="s">
        <v>419</v>
      </c>
      <c r="B211" s="65"/>
      <c r="C211" s="63" t="s">
        <v>423</v>
      </c>
      <c r="D211" s="65" t="s">
        <v>431</v>
      </c>
      <c r="E211" s="57"/>
      <c r="F211" s="85"/>
      <c r="G211" s="11"/>
    </row>
    <row r="212" spans="1:7" s="62" customFormat="1" ht="78.75" x14ac:dyDescent="0.25">
      <c r="A212" s="66" t="s">
        <v>415</v>
      </c>
      <c r="B212" s="65"/>
      <c r="C212" s="63" t="s">
        <v>432</v>
      </c>
      <c r="D212" s="64" t="s">
        <v>433</v>
      </c>
      <c r="E212" s="57"/>
      <c r="F212" s="85"/>
      <c r="G212" s="11"/>
    </row>
    <row r="213" spans="1:7" s="62" customFormat="1" ht="63" x14ac:dyDescent="0.25">
      <c r="A213" s="67"/>
      <c r="B213" s="65"/>
      <c r="C213" s="63" t="s">
        <v>424</v>
      </c>
      <c r="D213" s="65" t="s">
        <v>430</v>
      </c>
      <c r="E213" s="57"/>
      <c r="F213" s="85"/>
      <c r="G213" s="11"/>
    </row>
    <row r="214" spans="1:7" s="62" customFormat="1" ht="63.75" customHeight="1" x14ac:dyDescent="0.25">
      <c r="A214" s="67"/>
      <c r="B214" s="65"/>
      <c r="C214" s="63" t="s">
        <v>425</v>
      </c>
      <c r="D214" s="65" t="s">
        <v>429</v>
      </c>
      <c r="E214" s="57"/>
      <c r="F214" s="85"/>
      <c r="G214" s="11"/>
    </row>
    <row r="215" spans="1:7" s="62" customFormat="1" ht="78.75" customHeight="1" x14ac:dyDescent="0.25">
      <c r="A215" s="67"/>
      <c r="B215" s="65"/>
      <c r="C215" s="63" t="s">
        <v>426</v>
      </c>
      <c r="D215" s="65"/>
      <c r="E215" s="57"/>
      <c r="F215" s="85"/>
      <c r="G215" s="11"/>
    </row>
    <row r="216" spans="1:7" s="62" customFormat="1" ht="105.75" customHeight="1" x14ac:dyDescent="0.25">
      <c r="A216" s="67"/>
      <c r="B216" s="65"/>
      <c r="C216" s="63" t="s">
        <v>427</v>
      </c>
      <c r="D216" s="64" t="s">
        <v>428</v>
      </c>
      <c r="E216" s="57"/>
      <c r="F216" s="85"/>
      <c r="G216" s="11"/>
    </row>
    <row r="217" spans="1:7" s="62" customFormat="1" ht="26.25" customHeight="1" x14ac:dyDescent="0.25">
      <c r="A217" s="68" t="s">
        <v>138</v>
      </c>
      <c r="B217" s="65"/>
      <c r="C217" s="63"/>
      <c r="D217" s="65"/>
      <c r="E217" s="57"/>
      <c r="F217" s="85"/>
      <c r="G217" s="11"/>
    </row>
    <row r="218" spans="1:7" s="62" customFormat="1" x14ac:dyDescent="0.25">
      <c r="A218" s="68" t="s">
        <v>416</v>
      </c>
      <c r="B218" s="65"/>
      <c r="C218" s="63"/>
      <c r="D218" s="65"/>
      <c r="E218" s="57"/>
      <c r="F218" s="85"/>
      <c r="G218" s="11"/>
    </row>
    <row r="219" spans="1:7" s="62" customFormat="1" x14ac:dyDescent="0.25">
      <c r="A219" s="68" t="s">
        <v>417</v>
      </c>
      <c r="B219" s="65"/>
      <c r="C219" s="63"/>
      <c r="D219" s="65"/>
      <c r="E219" s="57"/>
      <c r="F219" s="85"/>
      <c r="G219" s="11"/>
    </row>
    <row r="220" spans="1:7" s="62" customFormat="1" x14ac:dyDescent="0.25">
      <c r="A220" s="68" t="s">
        <v>418</v>
      </c>
      <c r="B220" s="65"/>
      <c r="C220" s="63"/>
      <c r="D220" s="65"/>
      <c r="E220" s="57"/>
      <c r="F220" s="85"/>
      <c r="G220" s="11"/>
    </row>
    <row r="221" spans="1:7" s="62" customFormat="1" ht="63" x14ac:dyDescent="0.25">
      <c r="A221" s="66" t="s">
        <v>420</v>
      </c>
      <c r="B221" s="65"/>
      <c r="C221" s="63"/>
      <c r="D221" s="65"/>
      <c r="E221" s="57"/>
      <c r="F221" s="85"/>
      <c r="G221" s="11"/>
    </row>
    <row r="222" spans="1:7" s="62" customFormat="1" ht="33" x14ac:dyDescent="0.25">
      <c r="A222" s="69" t="s">
        <v>421</v>
      </c>
      <c r="B222" s="65"/>
      <c r="C222" s="69" t="s">
        <v>421</v>
      </c>
      <c r="D222" s="65"/>
      <c r="E222" s="57"/>
      <c r="F222" s="85"/>
      <c r="G222" s="11"/>
    </row>
    <row r="223" spans="1:7" s="71" customFormat="1" x14ac:dyDescent="0.25">
      <c r="A223" s="70" t="s">
        <v>290</v>
      </c>
      <c r="B223" s="56"/>
      <c r="C223" s="66" t="s">
        <v>290</v>
      </c>
      <c r="D223" s="56"/>
      <c r="E223" s="57"/>
      <c r="F223" s="85"/>
      <c r="G223" s="11"/>
    </row>
    <row r="224" spans="1:7" s="71" customFormat="1" x14ac:dyDescent="0.25">
      <c r="A224" s="66" t="s">
        <v>325</v>
      </c>
      <c r="B224" s="56" t="s">
        <v>326</v>
      </c>
      <c r="C224" s="66" t="s">
        <v>372</v>
      </c>
      <c r="D224" s="56" t="s">
        <v>371</v>
      </c>
      <c r="E224" s="57"/>
      <c r="F224" s="85"/>
      <c r="G224" s="11"/>
    </row>
    <row r="225" spans="1:7" s="71" customFormat="1" ht="47.25" x14ac:dyDescent="0.25">
      <c r="A225" s="66" t="s">
        <v>327</v>
      </c>
      <c r="B225" s="56" t="s">
        <v>328</v>
      </c>
      <c r="C225" s="66"/>
      <c r="D225" s="56"/>
      <c r="E225" s="57"/>
      <c r="F225" s="85"/>
      <c r="G225" s="11"/>
    </row>
    <row r="226" spans="1:7" s="71" customFormat="1" ht="47.25" x14ac:dyDescent="0.25">
      <c r="A226" s="66" t="s">
        <v>330</v>
      </c>
      <c r="B226" s="56" t="s">
        <v>329</v>
      </c>
      <c r="C226" s="66"/>
      <c r="D226" s="56"/>
      <c r="E226" s="66"/>
      <c r="F226" s="85"/>
      <c r="G226" s="11"/>
    </row>
    <row r="227" spans="1:7" s="71" customFormat="1" ht="31.5" x14ac:dyDescent="0.25">
      <c r="A227" s="70" t="s">
        <v>337</v>
      </c>
      <c r="B227" s="56" t="s">
        <v>326</v>
      </c>
      <c r="C227" s="70" t="s">
        <v>375</v>
      </c>
      <c r="D227" s="56"/>
      <c r="E227" s="66"/>
      <c r="F227" s="85"/>
      <c r="G227" s="11"/>
    </row>
    <row r="228" spans="1:7" s="71" customFormat="1" ht="47.25" x14ac:dyDescent="0.25">
      <c r="A228" s="66" t="s">
        <v>327</v>
      </c>
      <c r="B228" s="56" t="s">
        <v>338</v>
      </c>
      <c r="C228" s="66" t="s">
        <v>368</v>
      </c>
      <c r="D228" s="56" t="s">
        <v>371</v>
      </c>
      <c r="E228" s="66"/>
      <c r="F228" s="85"/>
      <c r="G228" s="11"/>
    </row>
    <row r="229" spans="1:7" s="71" customFormat="1" ht="47.25" x14ac:dyDescent="0.25">
      <c r="A229" s="66" t="s">
        <v>330</v>
      </c>
      <c r="B229" s="56" t="s">
        <v>329</v>
      </c>
      <c r="C229" s="66" t="s">
        <v>369</v>
      </c>
      <c r="D229" s="56" t="s">
        <v>376</v>
      </c>
      <c r="E229" s="66"/>
      <c r="F229" s="85"/>
      <c r="G229" s="11"/>
    </row>
    <row r="230" spans="1:7" s="71" customFormat="1" x14ac:dyDescent="0.25">
      <c r="A230" s="66"/>
      <c r="B230" s="56"/>
      <c r="C230" s="66" t="s">
        <v>370</v>
      </c>
      <c r="D230" s="56" t="s">
        <v>377</v>
      </c>
      <c r="E230" s="66"/>
      <c r="F230" s="85"/>
      <c r="G230" s="11"/>
    </row>
    <row r="231" spans="1:7" s="71" customFormat="1" ht="31.5" x14ac:dyDescent="0.25">
      <c r="A231" s="66"/>
      <c r="B231" s="56"/>
      <c r="C231" s="70" t="s">
        <v>378</v>
      </c>
      <c r="D231" s="56"/>
      <c r="E231" s="66"/>
      <c r="F231" s="85"/>
      <c r="G231" s="11"/>
    </row>
    <row r="232" spans="1:7" s="71" customFormat="1" x14ac:dyDescent="0.25">
      <c r="A232" s="66"/>
      <c r="B232" s="56"/>
      <c r="C232" s="66" t="s">
        <v>368</v>
      </c>
      <c r="D232" s="56" t="s">
        <v>373</v>
      </c>
      <c r="E232" s="66"/>
      <c r="F232" s="85"/>
      <c r="G232" s="11"/>
    </row>
    <row r="233" spans="1:7" s="71" customFormat="1" x14ac:dyDescent="0.25">
      <c r="A233" s="66"/>
      <c r="B233" s="56"/>
      <c r="C233" s="66" t="s">
        <v>369</v>
      </c>
      <c r="D233" s="56" t="s">
        <v>374</v>
      </c>
      <c r="E233" s="66"/>
      <c r="F233" s="85"/>
      <c r="G233" s="11"/>
    </row>
    <row r="234" spans="1:7" s="71" customFormat="1" x14ac:dyDescent="0.25">
      <c r="A234" s="66"/>
      <c r="B234" s="56"/>
      <c r="C234" s="66" t="s">
        <v>370</v>
      </c>
      <c r="D234" s="56" t="s">
        <v>371</v>
      </c>
      <c r="E234" s="66"/>
      <c r="F234" s="85"/>
      <c r="G234" s="11"/>
    </row>
    <row r="235" spans="1:7" s="71" customFormat="1" x14ac:dyDescent="0.25">
      <c r="A235" s="66"/>
      <c r="B235" s="56"/>
      <c r="C235" s="66"/>
      <c r="D235" s="56"/>
      <c r="E235" s="66"/>
      <c r="F235" s="85"/>
      <c r="G235" s="11"/>
    </row>
    <row r="236" spans="1:7" s="71" customFormat="1" ht="31.5" x14ac:dyDescent="0.25">
      <c r="A236" s="70" t="s">
        <v>331</v>
      </c>
      <c r="B236" s="56"/>
      <c r="C236" s="70" t="s">
        <v>331</v>
      </c>
      <c r="D236" s="56"/>
      <c r="E236" s="66"/>
      <c r="F236" s="85"/>
      <c r="G236" s="11"/>
    </row>
    <row r="237" spans="1:7" x14ac:dyDescent="0.25">
      <c r="A237" s="12" t="s">
        <v>82</v>
      </c>
      <c r="B237" s="14" t="s">
        <v>339</v>
      </c>
      <c r="C237" s="12" t="s">
        <v>368</v>
      </c>
      <c r="D237" s="14" t="s">
        <v>373</v>
      </c>
      <c r="E237" s="12"/>
      <c r="F237" s="75"/>
      <c r="G237" s="11"/>
    </row>
    <row r="238" spans="1:7" ht="47.25" x14ac:dyDescent="0.25">
      <c r="A238" s="12" t="s">
        <v>327</v>
      </c>
      <c r="B238" s="14" t="s">
        <v>340</v>
      </c>
      <c r="C238" s="12" t="s">
        <v>369</v>
      </c>
      <c r="D238" s="14" t="s">
        <v>374</v>
      </c>
      <c r="E238" s="12"/>
      <c r="F238" s="75"/>
      <c r="G238" s="11"/>
    </row>
    <row r="239" spans="1:7" ht="47.25" x14ac:dyDescent="0.25">
      <c r="A239" s="12" t="s">
        <v>330</v>
      </c>
      <c r="B239" s="14" t="s">
        <v>329</v>
      </c>
      <c r="C239" s="12" t="s">
        <v>370</v>
      </c>
      <c r="D239" s="14" t="s">
        <v>371</v>
      </c>
      <c r="E239" s="12"/>
      <c r="F239" s="75"/>
      <c r="G239" s="11"/>
    </row>
    <row r="240" spans="1:7" ht="63" x14ac:dyDescent="0.25">
      <c r="A240" s="27" t="s">
        <v>332</v>
      </c>
      <c r="B240" s="14"/>
      <c r="C240" s="33" t="s">
        <v>380</v>
      </c>
      <c r="D240" s="14"/>
      <c r="E240" s="12"/>
      <c r="F240" s="75"/>
      <c r="G240" s="11"/>
    </row>
    <row r="241" spans="1:7" ht="34.15" customHeight="1" x14ac:dyDescent="0.25">
      <c r="A241" s="12" t="s">
        <v>341</v>
      </c>
      <c r="B241" s="14" t="s">
        <v>342</v>
      </c>
      <c r="C241" s="27" t="s">
        <v>368</v>
      </c>
      <c r="D241" s="14"/>
      <c r="E241" s="12"/>
      <c r="F241" s="75" t="s">
        <v>441</v>
      </c>
      <c r="G241" s="11"/>
    </row>
    <row r="242" spans="1:7" ht="47.25" x14ac:dyDescent="0.25">
      <c r="A242" s="12" t="s">
        <v>343</v>
      </c>
      <c r="B242" s="14" t="s">
        <v>344</v>
      </c>
      <c r="C242" s="42" t="s">
        <v>381</v>
      </c>
      <c r="D242" s="43" t="s">
        <v>384</v>
      </c>
      <c r="E242" s="12"/>
      <c r="F242" s="75"/>
      <c r="G242" s="11"/>
    </row>
    <row r="243" spans="1:7" ht="63" x14ac:dyDescent="0.25">
      <c r="A243" s="12"/>
      <c r="B243" s="14"/>
      <c r="C243" s="44" t="s">
        <v>382</v>
      </c>
      <c r="D243" s="43" t="s">
        <v>373</v>
      </c>
      <c r="E243" s="12"/>
      <c r="F243" s="75"/>
      <c r="G243" s="11"/>
    </row>
    <row r="244" spans="1:7" ht="31.5" x14ac:dyDescent="0.25">
      <c r="A244" s="12"/>
      <c r="B244" s="14"/>
      <c r="C244" s="42" t="s">
        <v>383</v>
      </c>
      <c r="D244" s="43" t="s">
        <v>371</v>
      </c>
      <c r="E244" s="12"/>
      <c r="F244" s="75"/>
      <c r="G244" s="11"/>
    </row>
    <row r="245" spans="1:7" x14ac:dyDescent="0.25">
      <c r="A245" s="12"/>
      <c r="B245" s="14"/>
      <c r="C245" s="27" t="s">
        <v>369</v>
      </c>
      <c r="D245" s="14"/>
      <c r="E245" s="12"/>
      <c r="F245" s="75"/>
      <c r="G245" s="11"/>
    </row>
    <row r="246" spans="1:7" ht="47.25" x14ac:dyDescent="0.25">
      <c r="A246" s="12"/>
      <c r="B246" s="14"/>
      <c r="C246" s="42" t="s">
        <v>381</v>
      </c>
      <c r="D246" s="43" t="s">
        <v>384</v>
      </c>
      <c r="E246" s="12"/>
      <c r="F246" s="75"/>
      <c r="G246" s="11"/>
    </row>
    <row r="247" spans="1:7" ht="63" x14ac:dyDescent="0.25">
      <c r="A247" s="12"/>
      <c r="B247" s="14"/>
      <c r="C247" s="44" t="s">
        <v>382</v>
      </c>
      <c r="D247" s="43" t="s">
        <v>373</v>
      </c>
      <c r="E247" s="12"/>
      <c r="F247" s="75"/>
      <c r="G247" s="11"/>
    </row>
    <row r="248" spans="1:7" ht="31.5" x14ac:dyDescent="0.25">
      <c r="A248" s="12"/>
      <c r="B248" s="14"/>
      <c r="C248" s="42" t="s">
        <v>383</v>
      </c>
      <c r="D248" s="43" t="s">
        <v>377</v>
      </c>
      <c r="E248" s="12"/>
      <c r="F248" s="75"/>
      <c r="G248" s="11"/>
    </row>
    <row r="249" spans="1:7" x14ac:dyDescent="0.25">
      <c r="A249" s="12"/>
      <c r="B249" s="14"/>
      <c r="C249" s="27" t="s">
        <v>370</v>
      </c>
      <c r="D249" s="14"/>
      <c r="E249" s="12"/>
      <c r="F249" s="75"/>
      <c r="G249" s="11"/>
    </row>
    <row r="250" spans="1:7" ht="47.25" x14ac:dyDescent="0.25">
      <c r="A250" s="12"/>
      <c r="B250" s="14"/>
      <c r="C250" s="42" t="s">
        <v>381</v>
      </c>
      <c r="D250" s="43" t="s">
        <v>384</v>
      </c>
      <c r="E250" s="12"/>
      <c r="F250" s="75"/>
      <c r="G250" s="11"/>
    </row>
    <row r="251" spans="1:7" ht="63" x14ac:dyDescent="0.25">
      <c r="A251" s="12"/>
      <c r="B251" s="14"/>
      <c r="C251" s="44" t="s">
        <v>382</v>
      </c>
      <c r="D251" s="43" t="s">
        <v>373</v>
      </c>
      <c r="E251" s="12"/>
      <c r="F251" s="75"/>
      <c r="G251" s="11"/>
    </row>
    <row r="252" spans="1:7" ht="31.5" x14ac:dyDescent="0.25">
      <c r="A252" s="12"/>
      <c r="B252" s="14"/>
      <c r="C252" s="42" t="s">
        <v>383</v>
      </c>
      <c r="D252" s="43" t="s">
        <v>385</v>
      </c>
      <c r="E252" s="12"/>
      <c r="F252" s="75"/>
      <c r="G252" s="11"/>
    </row>
    <row r="253" spans="1:7" x14ac:dyDescent="0.25">
      <c r="A253" s="27" t="s">
        <v>333</v>
      </c>
      <c r="B253" s="14"/>
      <c r="C253" s="27" t="s">
        <v>333</v>
      </c>
      <c r="D253" s="14"/>
      <c r="E253" s="12"/>
      <c r="F253" s="75"/>
      <c r="G253" s="11"/>
    </row>
    <row r="254" spans="1:7" x14ac:dyDescent="0.25">
      <c r="A254" s="12" t="s">
        <v>325</v>
      </c>
      <c r="B254" s="14" t="s">
        <v>326</v>
      </c>
      <c r="C254" s="12" t="s">
        <v>368</v>
      </c>
      <c r="D254" s="14" t="s">
        <v>373</v>
      </c>
      <c r="E254" s="12"/>
      <c r="F254" s="75"/>
      <c r="G254" s="11"/>
    </row>
    <row r="255" spans="1:7" ht="47.25" x14ac:dyDescent="0.25">
      <c r="A255" s="12" t="s">
        <v>343</v>
      </c>
      <c r="B255" s="14" t="s">
        <v>328</v>
      </c>
      <c r="C255" s="12" t="s">
        <v>369</v>
      </c>
      <c r="D255" s="14" t="s">
        <v>374</v>
      </c>
      <c r="E255" s="12"/>
      <c r="F255" s="75"/>
      <c r="G255" s="11"/>
    </row>
    <row r="256" spans="1:7" ht="47.25" x14ac:dyDescent="0.25">
      <c r="A256" s="12" t="s">
        <v>330</v>
      </c>
      <c r="B256" s="14" t="s">
        <v>329</v>
      </c>
      <c r="C256" s="12" t="s">
        <v>370</v>
      </c>
      <c r="D256" s="14" t="s">
        <v>371</v>
      </c>
      <c r="E256" s="12"/>
      <c r="F256" s="75"/>
      <c r="G256" s="11"/>
    </row>
    <row r="257" spans="1:7" x14ac:dyDescent="0.25">
      <c r="A257" s="27" t="s">
        <v>334</v>
      </c>
      <c r="B257" s="14"/>
      <c r="C257" s="27" t="s">
        <v>334</v>
      </c>
      <c r="D257" s="14"/>
      <c r="E257" s="12"/>
      <c r="F257" s="75"/>
      <c r="G257" s="11"/>
    </row>
    <row r="258" spans="1:7" x14ac:dyDescent="0.25">
      <c r="A258" s="12" t="s">
        <v>82</v>
      </c>
      <c r="B258" s="14" t="s">
        <v>339</v>
      </c>
      <c r="C258" s="27" t="s">
        <v>368</v>
      </c>
      <c r="D258" s="14"/>
      <c r="E258" s="12"/>
      <c r="F258" s="75"/>
      <c r="G258" s="11"/>
    </row>
    <row r="259" spans="1:7" ht="47.25" x14ac:dyDescent="0.25">
      <c r="A259" s="12" t="s">
        <v>343</v>
      </c>
      <c r="B259" s="14" t="s">
        <v>345</v>
      </c>
      <c r="C259" s="42" t="s">
        <v>392</v>
      </c>
      <c r="D259" s="43" t="s">
        <v>394</v>
      </c>
      <c r="E259" s="12"/>
      <c r="F259" s="75"/>
      <c r="G259" s="11"/>
    </row>
    <row r="260" spans="1:7" ht="47.25" x14ac:dyDescent="0.25">
      <c r="A260" s="12" t="s">
        <v>330</v>
      </c>
      <c r="B260" s="14" t="s">
        <v>329</v>
      </c>
      <c r="C260" s="44" t="s">
        <v>393</v>
      </c>
      <c r="D260" s="43" t="s">
        <v>385</v>
      </c>
      <c r="E260" s="12"/>
      <c r="F260" s="75"/>
      <c r="G260" s="11"/>
    </row>
    <row r="261" spans="1:7" x14ac:dyDescent="0.25">
      <c r="A261" s="12"/>
      <c r="B261" s="14"/>
      <c r="C261" s="27" t="s">
        <v>369</v>
      </c>
      <c r="D261" s="14"/>
      <c r="E261" s="12"/>
      <c r="F261" s="75"/>
      <c r="G261" s="11"/>
    </row>
    <row r="262" spans="1:7" ht="47.25" x14ac:dyDescent="0.25">
      <c r="A262" s="12"/>
      <c r="B262" s="14"/>
      <c r="C262" s="42" t="s">
        <v>392</v>
      </c>
      <c r="D262" s="43" t="s">
        <v>395</v>
      </c>
      <c r="E262" s="12"/>
      <c r="F262" s="75"/>
      <c r="G262" s="11"/>
    </row>
    <row r="263" spans="1:7" ht="31.5" x14ac:dyDescent="0.25">
      <c r="A263" s="12"/>
      <c r="B263" s="14"/>
      <c r="C263" s="44" t="s">
        <v>393</v>
      </c>
      <c r="D263" s="43" t="s">
        <v>385</v>
      </c>
      <c r="E263" s="12"/>
      <c r="F263" s="75"/>
      <c r="G263" s="11"/>
    </row>
    <row r="264" spans="1:7" x14ac:dyDescent="0.25">
      <c r="A264" s="12"/>
      <c r="B264" s="14"/>
      <c r="C264" s="27" t="s">
        <v>370</v>
      </c>
      <c r="D264" s="14"/>
      <c r="E264" s="12"/>
      <c r="F264" s="75"/>
      <c r="G264" s="11"/>
    </row>
    <row r="265" spans="1:7" ht="47.25" x14ac:dyDescent="0.25">
      <c r="A265" s="12"/>
      <c r="B265" s="14"/>
      <c r="C265" s="42" t="s">
        <v>392</v>
      </c>
      <c r="D265" s="43" t="s">
        <v>396</v>
      </c>
      <c r="E265" s="12"/>
      <c r="F265" s="75"/>
      <c r="G265" s="11"/>
    </row>
    <row r="266" spans="1:7" ht="31.5" x14ac:dyDescent="0.25">
      <c r="A266" s="12"/>
      <c r="B266" s="14"/>
      <c r="C266" s="44" t="s">
        <v>393</v>
      </c>
      <c r="D266" s="43" t="s">
        <v>385</v>
      </c>
      <c r="E266" s="12"/>
      <c r="F266" s="75"/>
      <c r="G266" s="11"/>
    </row>
    <row r="267" spans="1:7" ht="47.25" x14ac:dyDescent="0.25">
      <c r="A267" s="27" t="s">
        <v>335</v>
      </c>
      <c r="B267" s="14"/>
      <c r="C267" s="33" t="s">
        <v>386</v>
      </c>
      <c r="D267" s="14"/>
      <c r="E267" s="12"/>
      <c r="F267" s="75"/>
      <c r="G267" s="11"/>
    </row>
    <row r="268" spans="1:7" ht="78.75" x14ac:dyDescent="0.25">
      <c r="A268" s="12" t="s">
        <v>325</v>
      </c>
      <c r="B268" s="14" t="s">
        <v>346</v>
      </c>
      <c r="C268" s="27" t="s">
        <v>368</v>
      </c>
      <c r="D268" s="14"/>
      <c r="E268" s="12"/>
      <c r="F268" s="75"/>
      <c r="G268" s="11"/>
    </row>
    <row r="269" spans="1:7" ht="31.5" x14ac:dyDescent="0.25">
      <c r="A269" s="12" t="s">
        <v>117</v>
      </c>
      <c r="B269" s="14"/>
      <c r="C269" s="42" t="s">
        <v>387</v>
      </c>
      <c r="D269" s="43" t="s">
        <v>373</v>
      </c>
      <c r="E269" s="12"/>
      <c r="F269" s="75"/>
      <c r="G269" s="11"/>
    </row>
    <row r="270" spans="1:7" ht="31.5" x14ac:dyDescent="0.25">
      <c r="A270" s="19" t="s">
        <v>347</v>
      </c>
      <c r="B270" s="14" t="s">
        <v>348</v>
      </c>
      <c r="C270" s="44" t="s">
        <v>388</v>
      </c>
      <c r="D270" s="43" t="s">
        <v>371</v>
      </c>
      <c r="E270" s="12"/>
      <c r="F270" s="75"/>
      <c r="G270" s="11"/>
    </row>
    <row r="271" spans="1:7" ht="31.5" x14ac:dyDescent="0.25">
      <c r="A271" s="19" t="s">
        <v>349</v>
      </c>
      <c r="B271" s="14" t="s">
        <v>350</v>
      </c>
      <c r="C271" s="42" t="s">
        <v>383</v>
      </c>
      <c r="D271" s="43" t="s">
        <v>371</v>
      </c>
      <c r="E271" s="12"/>
      <c r="F271" s="75"/>
      <c r="G271" s="11"/>
    </row>
    <row r="272" spans="1:7" x14ac:dyDescent="0.25">
      <c r="A272" s="12"/>
      <c r="B272" s="14"/>
      <c r="C272" s="27" t="s">
        <v>369</v>
      </c>
      <c r="D272" s="14"/>
      <c r="E272" s="12"/>
      <c r="F272" s="75"/>
      <c r="G272" s="11"/>
    </row>
    <row r="273" spans="1:7" ht="31.5" x14ac:dyDescent="0.25">
      <c r="A273" s="12"/>
      <c r="B273" s="14"/>
      <c r="C273" s="42" t="s">
        <v>387</v>
      </c>
      <c r="D273" s="43" t="s">
        <v>373</v>
      </c>
      <c r="E273" s="12"/>
      <c r="F273" s="75"/>
      <c r="G273" s="11"/>
    </row>
    <row r="274" spans="1:7" ht="31.5" x14ac:dyDescent="0.25">
      <c r="A274" s="12"/>
      <c r="B274" s="14"/>
      <c r="C274" s="44" t="s">
        <v>388</v>
      </c>
      <c r="D274" s="43" t="s">
        <v>371</v>
      </c>
      <c r="E274" s="12"/>
      <c r="F274" s="75"/>
      <c r="G274" s="11"/>
    </row>
    <row r="275" spans="1:7" ht="31.5" x14ac:dyDescent="0.25">
      <c r="A275" s="12"/>
      <c r="B275" s="14"/>
      <c r="C275" s="42" t="s">
        <v>383</v>
      </c>
      <c r="D275" s="43" t="s">
        <v>377</v>
      </c>
      <c r="E275" s="12"/>
      <c r="F275" s="75"/>
      <c r="G275" s="11"/>
    </row>
    <row r="276" spans="1:7" x14ac:dyDescent="0.25">
      <c r="A276" s="12"/>
      <c r="B276" s="14"/>
      <c r="C276" s="27" t="s">
        <v>370</v>
      </c>
      <c r="D276" s="14"/>
      <c r="E276" s="12"/>
      <c r="F276" s="75"/>
      <c r="G276" s="11"/>
    </row>
    <row r="277" spans="1:7" ht="31.5" x14ac:dyDescent="0.25">
      <c r="A277" s="12"/>
      <c r="B277" s="14"/>
      <c r="C277" s="42" t="s">
        <v>387</v>
      </c>
      <c r="D277" s="43" t="s">
        <v>373</v>
      </c>
      <c r="E277" s="12"/>
      <c r="F277" s="75"/>
      <c r="G277" s="11"/>
    </row>
    <row r="278" spans="1:7" ht="31.5" x14ac:dyDescent="0.25">
      <c r="A278" s="12"/>
      <c r="B278" s="14"/>
      <c r="C278" s="44" t="s">
        <v>388</v>
      </c>
      <c r="D278" s="43" t="s">
        <v>371</v>
      </c>
      <c r="E278" s="12"/>
      <c r="F278" s="75"/>
      <c r="G278" s="11"/>
    </row>
    <row r="279" spans="1:7" ht="31.5" x14ac:dyDescent="0.25">
      <c r="A279" s="12"/>
      <c r="B279" s="14"/>
      <c r="C279" s="42" t="s">
        <v>383</v>
      </c>
      <c r="D279" s="43" t="s">
        <v>385</v>
      </c>
      <c r="E279" s="12"/>
      <c r="F279" s="75"/>
      <c r="G279" s="11"/>
    </row>
    <row r="280" spans="1:7" x14ac:dyDescent="0.25">
      <c r="A280" s="12"/>
      <c r="B280" s="14"/>
      <c r="C280" s="27" t="s">
        <v>389</v>
      </c>
      <c r="D280" s="14"/>
      <c r="E280" s="12"/>
      <c r="F280" s="75"/>
      <c r="G280" s="11"/>
    </row>
    <row r="281" spans="1:7" x14ac:dyDescent="0.25">
      <c r="A281" s="12"/>
      <c r="B281" s="14"/>
      <c r="C281" s="12" t="s">
        <v>368</v>
      </c>
      <c r="D281" s="14" t="s">
        <v>373</v>
      </c>
      <c r="E281" s="12"/>
      <c r="F281" s="75"/>
      <c r="G281" s="11"/>
    </row>
    <row r="282" spans="1:7" x14ac:dyDescent="0.25">
      <c r="A282" s="12"/>
      <c r="B282" s="14"/>
      <c r="C282" s="12" t="s">
        <v>369</v>
      </c>
      <c r="D282" s="14" t="s">
        <v>373</v>
      </c>
      <c r="E282" s="12"/>
      <c r="F282" s="75"/>
      <c r="G282" s="11"/>
    </row>
    <row r="283" spans="1:7" x14ac:dyDescent="0.25">
      <c r="A283" s="12"/>
      <c r="B283" s="14"/>
      <c r="C283" s="12" t="s">
        <v>370</v>
      </c>
      <c r="D283" s="14" t="s">
        <v>373</v>
      </c>
      <c r="E283" s="12"/>
      <c r="F283" s="75"/>
      <c r="G283" s="11"/>
    </row>
    <row r="284" spans="1:7" ht="47.25" x14ac:dyDescent="0.25">
      <c r="A284" s="12"/>
      <c r="B284" s="14"/>
      <c r="C284" s="27" t="s">
        <v>390</v>
      </c>
      <c r="D284" s="14" t="s">
        <v>391</v>
      </c>
      <c r="E284" s="12"/>
      <c r="F284" s="75"/>
      <c r="G284" s="11"/>
    </row>
    <row r="285" spans="1:7" x14ac:dyDescent="0.25">
      <c r="A285" s="45" t="s">
        <v>351</v>
      </c>
      <c r="B285" s="14"/>
      <c r="C285" s="45" t="s">
        <v>351</v>
      </c>
      <c r="D285" s="14"/>
      <c r="E285" s="12"/>
      <c r="F285" s="75"/>
      <c r="G285" s="11"/>
    </row>
    <row r="286" spans="1:7" ht="31.5" x14ac:dyDescent="0.25">
      <c r="A286" s="19" t="s">
        <v>325</v>
      </c>
      <c r="B286" s="14" t="s">
        <v>352</v>
      </c>
      <c r="C286" s="12" t="s">
        <v>368</v>
      </c>
      <c r="D286" s="14" t="s">
        <v>376</v>
      </c>
      <c r="E286" s="12"/>
      <c r="F286" s="75"/>
      <c r="G286" s="11"/>
    </row>
    <row r="287" spans="1:7" ht="47.25" x14ac:dyDescent="0.25">
      <c r="A287" s="19" t="s">
        <v>117</v>
      </c>
      <c r="B287" s="14"/>
      <c r="C287" s="12" t="s">
        <v>369</v>
      </c>
      <c r="D287" s="14" t="s">
        <v>377</v>
      </c>
      <c r="E287" s="12" t="s">
        <v>448</v>
      </c>
      <c r="F287" s="75"/>
      <c r="G287" s="11"/>
    </row>
    <row r="288" spans="1:7" ht="31.5" x14ac:dyDescent="0.25">
      <c r="A288" s="19" t="s">
        <v>353</v>
      </c>
      <c r="B288" s="14" t="s">
        <v>354</v>
      </c>
      <c r="C288" s="12" t="s">
        <v>370</v>
      </c>
      <c r="D288" s="14" t="s">
        <v>379</v>
      </c>
      <c r="E288" s="12"/>
      <c r="F288" s="75"/>
      <c r="G288" s="11"/>
    </row>
    <row r="289" spans="1:7" ht="31.5" x14ac:dyDescent="0.25">
      <c r="A289" s="19" t="s">
        <v>355</v>
      </c>
      <c r="B289" s="14" t="s">
        <v>356</v>
      </c>
      <c r="C289" s="12"/>
      <c r="D289" s="14"/>
      <c r="E289" s="12"/>
      <c r="F289" s="75"/>
      <c r="G289" s="11"/>
    </row>
    <row r="290" spans="1:7" ht="31.5" x14ac:dyDescent="0.25">
      <c r="A290" s="19" t="s">
        <v>357</v>
      </c>
      <c r="B290" s="14" t="s">
        <v>358</v>
      </c>
      <c r="C290" s="12"/>
      <c r="D290" s="14"/>
      <c r="E290" s="12"/>
      <c r="F290" s="75"/>
      <c r="G290" s="11"/>
    </row>
    <row r="291" spans="1:7" x14ac:dyDescent="0.25">
      <c r="A291" s="39" t="s">
        <v>359</v>
      </c>
      <c r="B291" s="14"/>
      <c r="C291" s="39" t="s">
        <v>399</v>
      </c>
      <c r="D291" s="14"/>
      <c r="E291" s="12"/>
      <c r="F291" s="75"/>
      <c r="G291" s="11"/>
    </row>
    <row r="292" spans="1:7" ht="31.5" x14ac:dyDescent="0.25">
      <c r="A292" s="36" t="s">
        <v>82</v>
      </c>
      <c r="B292" s="14" t="s">
        <v>361</v>
      </c>
      <c r="C292" s="12" t="s">
        <v>368</v>
      </c>
      <c r="D292" s="14" t="s">
        <v>385</v>
      </c>
      <c r="E292" s="114" t="s">
        <v>449</v>
      </c>
      <c r="F292" s="75"/>
      <c r="G292" s="11"/>
    </row>
    <row r="293" spans="1:7" ht="47.25" customHeight="1" x14ac:dyDescent="0.25">
      <c r="A293" s="36" t="s">
        <v>117</v>
      </c>
      <c r="B293" s="14"/>
      <c r="C293" s="12" t="s">
        <v>369</v>
      </c>
      <c r="D293" s="14" t="s">
        <v>397</v>
      </c>
      <c r="E293" s="115"/>
      <c r="F293" s="75"/>
      <c r="G293" s="11"/>
    </row>
    <row r="294" spans="1:7" ht="31.5" x14ac:dyDescent="0.25">
      <c r="A294" s="38" t="s">
        <v>353</v>
      </c>
      <c r="B294" s="14" t="s">
        <v>362</v>
      </c>
      <c r="C294" s="12" t="s">
        <v>370</v>
      </c>
      <c r="D294" s="14" t="s">
        <v>400</v>
      </c>
      <c r="E294" s="116"/>
      <c r="F294" s="75"/>
      <c r="G294" s="11"/>
    </row>
    <row r="295" spans="1:7" ht="31.5" x14ac:dyDescent="0.25">
      <c r="A295" s="38" t="s">
        <v>355</v>
      </c>
      <c r="B295" s="14" t="s">
        <v>363</v>
      </c>
      <c r="C295" s="12"/>
      <c r="D295" s="14"/>
      <c r="E295" s="12"/>
      <c r="F295" s="75"/>
      <c r="G295" s="11"/>
    </row>
    <row r="296" spans="1:7" ht="31.5" x14ac:dyDescent="0.25">
      <c r="A296" s="38" t="s">
        <v>357</v>
      </c>
      <c r="B296" s="14" t="s">
        <v>364</v>
      </c>
      <c r="C296" s="12"/>
      <c r="D296" s="14"/>
      <c r="E296" s="12"/>
      <c r="F296" s="75"/>
      <c r="G296" s="11"/>
    </row>
    <row r="297" spans="1:7" x14ac:dyDescent="0.25">
      <c r="A297" s="39" t="s">
        <v>143</v>
      </c>
      <c r="B297" s="14"/>
      <c r="C297" s="39" t="s">
        <v>398</v>
      </c>
      <c r="D297" s="14"/>
      <c r="E297" s="12"/>
      <c r="F297" s="75"/>
      <c r="G297" s="11"/>
    </row>
    <row r="298" spans="1:7" ht="31.5" x14ac:dyDescent="0.25">
      <c r="A298" s="36" t="s">
        <v>325</v>
      </c>
      <c r="B298" s="14" t="s">
        <v>352</v>
      </c>
      <c r="C298" s="12" t="s">
        <v>368</v>
      </c>
      <c r="D298" s="14" t="s">
        <v>377</v>
      </c>
      <c r="E298" s="114" t="s">
        <v>450</v>
      </c>
      <c r="F298" s="75"/>
      <c r="G298" s="11"/>
    </row>
    <row r="299" spans="1:7" x14ac:dyDescent="0.25">
      <c r="A299" s="36" t="s">
        <v>117</v>
      </c>
      <c r="B299" s="14"/>
      <c r="C299" s="12" t="s">
        <v>369</v>
      </c>
      <c r="D299" s="14" t="s">
        <v>385</v>
      </c>
      <c r="E299" s="115"/>
      <c r="F299" s="75"/>
      <c r="G299" s="11"/>
    </row>
    <row r="300" spans="1:7" ht="31.5" x14ac:dyDescent="0.25">
      <c r="A300" s="38" t="s">
        <v>353</v>
      </c>
      <c r="B300" s="14" t="s">
        <v>362</v>
      </c>
      <c r="C300" s="12" t="s">
        <v>370</v>
      </c>
      <c r="D300" s="14" t="s">
        <v>397</v>
      </c>
      <c r="E300" s="116"/>
      <c r="F300" s="75" t="s">
        <v>444</v>
      </c>
      <c r="G300" s="11"/>
    </row>
    <row r="301" spans="1:7" ht="31.5" x14ac:dyDescent="0.25">
      <c r="A301" s="38" t="s">
        <v>355</v>
      </c>
      <c r="B301" s="14" t="s">
        <v>363</v>
      </c>
      <c r="C301" s="12"/>
      <c r="D301" s="14"/>
      <c r="E301" s="12"/>
      <c r="F301" s="75"/>
      <c r="G301" s="11"/>
    </row>
    <row r="302" spans="1:7" ht="31.5" x14ac:dyDescent="0.25">
      <c r="A302" s="38" t="s">
        <v>365</v>
      </c>
      <c r="B302" s="14" t="s">
        <v>364</v>
      </c>
      <c r="C302" s="12"/>
      <c r="D302" s="14"/>
      <c r="E302" s="12"/>
      <c r="F302" s="75"/>
      <c r="G302" s="11"/>
    </row>
    <row r="303" spans="1:7" x14ac:dyDescent="0.25">
      <c r="A303" s="39" t="s">
        <v>360</v>
      </c>
      <c r="B303" s="14"/>
      <c r="C303" s="39" t="s">
        <v>360</v>
      </c>
      <c r="D303" s="14"/>
      <c r="E303" s="12"/>
      <c r="F303" s="75"/>
      <c r="G303" s="11"/>
    </row>
    <row r="304" spans="1:7" x14ac:dyDescent="0.25">
      <c r="A304" s="36" t="s">
        <v>232</v>
      </c>
      <c r="B304" s="14"/>
      <c r="C304" s="12"/>
      <c r="D304" s="14"/>
      <c r="E304" s="12"/>
      <c r="F304" s="75"/>
      <c r="G304" s="11"/>
    </row>
    <row r="305" spans="1:7" ht="110.25" x14ac:dyDescent="0.25">
      <c r="A305" s="36" t="s">
        <v>366</v>
      </c>
      <c r="B305" s="14" t="s">
        <v>367</v>
      </c>
      <c r="C305" s="31" t="s">
        <v>401</v>
      </c>
      <c r="D305" s="14"/>
      <c r="E305" s="12"/>
      <c r="F305" s="75"/>
      <c r="G305" s="11"/>
    </row>
    <row r="306" spans="1:7" x14ac:dyDescent="0.25">
      <c r="A306" s="36"/>
      <c r="B306" s="14"/>
      <c r="C306" s="31"/>
      <c r="D306" s="14"/>
      <c r="E306" s="12"/>
      <c r="F306" s="76"/>
      <c r="G306" s="11"/>
    </row>
    <row r="307" spans="1:7" x14ac:dyDescent="0.25">
      <c r="A307" s="12"/>
      <c r="B307" s="13"/>
      <c r="C307" s="12"/>
      <c r="D307" s="14"/>
      <c r="E307" s="15"/>
      <c r="F307" s="76"/>
      <c r="G307" s="11"/>
    </row>
    <row r="308" spans="1:7" x14ac:dyDescent="0.25">
      <c r="A308" s="3"/>
    </row>
  </sheetData>
  <mergeCells count="33">
    <mergeCell ref="A1:G1"/>
    <mergeCell ref="A2:G2"/>
    <mergeCell ref="F3:G3"/>
    <mergeCell ref="A4:B4"/>
    <mergeCell ref="C4:D4"/>
    <mergeCell ref="E4:F4"/>
    <mergeCell ref="G4:G5"/>
    <mergeCell ref="G56:G57"/>
    <mergeCell ref="A62:A63"/>
    <mergeCell ref="B62:B63"/>
    <mergeCell ref="C62:C63"/>
    <mergeCell ref="D62:D63"/>
    <mergeCell ref="E62:E63"/>
    <mergeCell ref="F62:F63"/>
    <mergeCell ref="G62:G63"/>
    <mergeCell ref="A56:A57"/>
    <mergeCell ref="B56:B57"/>
    <mergeCell ref="C56:C57"/>
    <mergeCell ref="D56:D57"/>
    <mergeCell ref="E56:E57"/>
    <mergeCell ref="F56:F57"/>
    <mergeCell ref="E298:E300"/>
    <mergeCell ref="G80:G82"/>
    <mergeCell ref="E92:F92"/>
    <mergeCell ref="G97:G100"/>
    <mergeCell ref="E104:E111"/>
    <mergeCell ref="F104:F111"/>
    <mergeCell ref="G104:G111"/>
    <mergeCell ref="G169:G170"/>
    <mergeCell ref="E173:E181"/>
    <mergeCell ref="F173:F181"/>
    <mergeCell ref="G173:G181"/>
    <mergeCell ref="E292:E294"/>
  </mergeCells>
  <printOptions horizontalCentered="1"/>
  <pageMargins left="0" right="0" top="0.25" bottom="0.25" header="0.3" footer="0.3"/>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tabSelected="1" topLeftCell="A7" zoomScaleNormal="100" workbookViewId="0">
      <selection activeCell="K6" sqref="K6"/>
    </sheetView>
  </sheetViews>
  <sheetFormatPr defaultColWidth="8.75" defaultRowHeight="15.75" x14ac:dyDescent="0.25"/>
  <cols>
    <col min="1" max="1" width="8.75" style="96"/>
    <col min="2" max="2" width="21.625" style="97" customWidth="1"/>
    <col min="3" max="3" width="17" style="96" customWidth="1"/>
    <col min="4" max="4" width="16.125" style="96" customWidth="1"/>
    <col min="5" max="5" width="16.5" style="96" customWidth="1"/>
    <col min="6" max="6" width="23.875" style="96" customWidth="1"/>
    <col min="7" max="7" width="14.375" style="96" customWidth="1"/>
    <col min="8" max="8" width="14.25" style="96" customWidth="1"/>
    <col min="9" max="9" width="12.375" style="96" customWidth="1"/>
    <col min="10" max="10" width="39.75" style="108" customWidth="1"/>
    <col min="11" max="11" width="32.875" style="96" customWidth="1"/>
    <col min="12" max="16384" width="8.75" style="96"/>
  </cols>
  <sheetData>
    <row r="1" spans="1:10" s="110" customFormat="1" ht="23.25" customHeight="1" collapsed="1" x14ac:dyDescent="0.25">
      <c r="B1" s="109" t="s">
        <v>559</v>
      </c>
      <c r="C1" s="109"/>
      <c r="I1" s="152" t="s">
        <v>560</v>
      </c>
      <c r="J1" s="152"/>
    </row>
    <row r="2" spans="1:10" s="110" customFormat="1" ht="15.75" customHeight="1" x14ac:dyDescent="0.3">
      <c r="B2" s="111"/>
      <c r="C2" s="112"/>
      <c r="I2" s="153" t="s">
        <v>556</v>
      </c>
      <c r="J2" s="153"/>
    </row>
    <row r="3" spans="1:10" s="110" customFormat="1" ht="26.25" customHeight="1" x14ac:dyDescent="0.25">
      <c r="B3" s="111"/>
      <c r="C3" s="112"/>
      <c r="I3" s="162" t="s">
        <v>557</v>
      </c>
      <c r="J3" s="162"/>
    </row>
    <row r="4" spans="1:10" s="110" customFormat="1" ht="63" customHeight="1" x14ac:dyDescent="0.25">
      <c r="B4" s="161" t="s">
        <v>561</v>
      </c>
      <c r="C4" s="161"/>
      <c r="D4" s="161"/>
      <c r="E4" s="161"/>
      <c r="F4" s="161"/>
      <c r="G4" s="161"/>
      <c r="H4" s="161"/>
      <c r="I4" s="161"/>
      <c r="J4" s="161"/>
    </row>
    <row r="5" spans="1:10" ht="73.5" customHeight="1" x14ac:dyDescent="0.25">
      <c r="A5" s="157" t="s">
        <v>567</v>
      </c>
      <c r="B5" s="159" t="s">
        <v>564</v>
      </c>
      <c r="C5" s="154"/>
      <c r="D5" s="160" t="s">
        <v>562</v>
      </c>
      <c r="E5" s="160"/>
      <c r="F5" s="155" t="s">
        <v>563</v>
      </c>
      <c r="G5" s="156"/>
      <c r="H5" s="154" t="s">
        <v>558</v>
      </c>
      <c r="I5" s="154"/>
      <c r="J5" s="154"/>
    </row>
    <row r="6" spans="1:10" ht="153" customHeight="1" x14ac:dyDescent="0.25">
      <c r="A6" s="158"/>
      <c r="B6" s="100" t="s">
        <v>541</v>
      </c>
      <c r="C6" s="100" t="s">
        <v>542</v>
      </c>
      <c r="D6" s="160"/>
      <c r="E6" s="160"/>
      <c r="F6" s="160" t="s">
        <v>546</v>
      </c>
      <c r="G6" s="160"/>
      <c r="H6" s="101" t="s">
        <v>550</v>
      </c>
      <c r="I6" s="101" t="s">
        <v>565</v>
      </c>
      <c r="J6" s="106" t="s">
        <v>569</v>
      </c>
    </row>
    <row r="7" spans="1:10" s="98" customFormat="1" ht="64.5" customHeight="1" x14ac:dyDescent="0.25">
      <c r="A7" s="167"/>
      <c r="B7" s="166" t="s">
        <v>551</v>
      </c>
      <c r="C7" s="166" t="s">
        <v>552</v>
      </c>
      <c r="D7" s="166" t="s">
        <v>553</v>
      </c>
      <c r="E7" s="166" t="s">
        <v>554</v>
      </c>
      <c r="F7" s="99" t="s">
        <v>544</v>
      </c>
      <c r="G7" s="99" t="s">
        <v>543</v>
      </c>
      <c r="H7" s="99">
        <v>62</v>
      </c>
      <c r="I7" s="99">
        <f>H7*10</f>
        <v>620</v>
      </c>
      <c r="J7" s="163" t="s">
        <v>555</v>
      </c>
    </row>
    <row r="8" spans="1:10" ht="90.75" customHeight="1" x14ac:dyDescent="0.25">
      <c r="A8" s="168"/>
      <c r="B8" s="166"/>
      <c r="C8" s="166"/>
      <c r="D8" s="166"/>
      <c r="E8" s="166"/>
      <c r="F8" s="99" t="s">
        <v>545</v>
      </c>
      <c r="G8" s="99" t="s">
        <v>548</v>
      </c>
      <c r="H8" s="99">
        <v>26</v>
      </c>
      <c r="I8" s="99">
        <f>24*15</f>
        <v>360</v>
      </c>
      <c r="J8" s="164"/>
    </row>
    <row r="9" spans="1:10" ht="138.75" customHeight="1" x14ac:dyDescent="0.25">
      <c r="A9" s="169"/>
      <c r="B9" s="166"/>
      <c r="C9" s="166"/>
      <c r="D9" s="166"/>
      <c r="E9" s="166"/>
      <c r="F9" s="99" t="s">
        <v>547</v>
      </c>
      <c r="G9" s="99" t="s">
        <v>549</v>
      </c>
      <c r="H9" s="99">
        <v>25</v>
      </c>
      <c r="I9" s="99">
        <f>26*20</f>
        <v>520</v>
      </c>
      <c r="J9" s="165"/>
    </row>
    <row r="10" spans="1:10" ht="64.5" customHeight="1" x14ac:dyDescent="0.25">
      <c r="A10" s="113" t="s">
        <v>568</v>
      </c>
      <c r="B10" s="105">
        <f>207*7</f>
        <v>1449</v>
      </c>
      <c r="C10" s="105">
        <f>(374-207)*5</f>
        <v>835</v>
      </c>
      <c r="D10" s="105"/>
      <c r="E10" s="105"/>
      <c r="F10" s="104"/>
      <c r="G10" s="104"/>
      <c r="H10" s="100" t="s">
        <v>566</v>
      </c>
      <c r="I10" s="105">
        <f>I7+I8+I9</f>
        <v>1500</v>
      </c>
      <c r="J10" s="107"/>
    </row>
    <row r="11" spans="1:10" ht="64.5" customHeight="1" x14ac:dyDescent="0.25">
      <c r="B11" s="102"/>
      <c r="C11" s="102"/>
      <c r="D11" s="102"/>
      <c r="E11" s="102"/>
      <c r="F11" s="103"/>
      <c r="G11" s="103"/>
      <c r="H11" s="103"/>
      <c r="J11" s="96"/>
    </row>
    <row r="12" spans="1:10" x14ac:dyDescent="0.25">
      <c r="J12" s="96"/>
    </row>
    <row r="13" spans="1:10" x14ac:dyDescent="0.25">
      <c r="J13" s="96"/>
    </row>
    <row r="14" spans="1:10" x14ac:dyDescent="0.25">
      <c r="J14" s="96"/>
    </row>
    <row r="15" spans="1:10" x14ac:dyDescent="0.25">
      <c r="J15" s="96"/>
    </row>
    <row r="16" spans="1:10" x14ac:dyDescent="0.25">
      <c r="J16" s="96"/>
    </row>
  </sheetData>
  <mergeCells count="16">
    <mergeCell ref="A7:A9"/>
    <mergeCell ref="J7:J9"/>
    <mergeCell ref="B7:B9"/>
    <mergeCell ref="C7:C9"/>
    <mergeCell ref="D7:D9"/>
    <mergeCell ref="E7:E9"/>
    <mergeCell ref="I1:J1"/>
    <mergeCell ref="I2:J2"/>
    <mergeCell ref="H5:J5"/>
    <mergeCell ref="F5:G5"/>
    <mergeCell ref="A5:A6"/>
    <mergeCell ref="B5:C5"/>
    <mergeCell ref="D5:E6"/>
    <mergeCell ref="B4:J4"/>
    <mergeCell ref="I3:J3"/>
    <mergeCell ref="F6:G6"/>
  </mergeCells>
  <printOptions horizontalCentered="1"/>
  <pageMargins left="0.5" right="0.25" top="0.25" bottom="0.25" header="0.3" footer="0.3"/>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10</vt:i4>
      </vt:variant>
    </vt:vector>
  </HeadingPairs>
  <TitlesOfParts>
    <vt:vector size="12" baseType="lpstr">
      <vt:lpstr>Sheet1 (2)</vt:lpstr>
      <vt:lpstr>Sheet1</vt:lpstr>
      <vt:lpstr>'Sheet1 (2)'!cumtu_12_11</vt:lpstr>
      <vt:lpstr>'Sheet1 (2)'!cumtu_9_12_1</vt:lpstr>
      <vt:lpstr>'Sheet1 (2)'!cumtu_9_12_2</vt:lpstr>
      <vt:lpstr>'Sheet1 (2)'!cumtu_9_12_4</vt:lpstr>
      <vt:lpstr>'Sheet1 (2)'!cumtu_9_12_5</vt:lpstr>
      <vt:lpstr>'Sheet1 (2)'!cumtu_a_8_12</vt:lpstr>
      <vt:lpstr>'Sheet1 (2)'!diem_a_8_13</vt:lpstr>
      <vt:lpstr>'Sheet1 (2)'!diem_b_8_13</vt:lpstr>
      <vt:lpstr>Sheet1!Print_Titles</vt:lpstr>
      <vt:lpstr>'Sheet1 (2)'!Print_Titles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2025-10-29T08:40:28Z</cp:lastPrinted>
  <dcterms:created xsi:type="dcterms:W3CDTF">2025-07-16T08:33:35Z</dcterms:created>
  <dcterms:modified xsi:type="dcterms:W3CDTF">2025-10-29T08:54:10Z</dcterms:modified>
</cp:coreProperties>
</file>