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esktop\Năm 2026\Xây dựng Nghị quyết mức chi hoạt động phí Đảng ủy xã\Hồ sơ XDNQ\Bước 2\Dự thảo Nghị quyết gửi xin ý kiến\"/>
    </mc:Choice>
  </mc:AlternateContent>
  <bookViews>
    <workbookView xWindow="0" yWindow="0" windowWidth="30720" windowHeight="12996"/>
  </bookViews>
  <sheets>
    <sheet name="NQ" sheetId="1" r:id="rId1"/>
  </sheets>
  <definedNames>
    <definedName name="_xlnm.Print_Titles" localSheetId="0">NQ!$2:$2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1" i="1" l="1"/>
  <c r="E22" i="1"/>
  <c r="E20" i="1"/>
  <c r="E18" i="1"/>
  <c r="E17" i="1"/>
  <c r="E15" i="1"/>
  <c r="E16" i="1"/>
  <c r="E14" i="1"/>
  <c r="E11" i="1"/>
  <c r="E6" i="1"/>
  <c r="E7" i="1"/>
  <c r="E5" i="1"/>
  <c r="E24" i="1" l="1"/>
</calcChain>
</file>

<file path=xl/sharedStrings.xml><?xml version="1.0" encoding="utf-8"?>
<sst xmlns="http://schemas.openxmlformats.org/spreadsheetml/2006/main" count="61" uniqueCount="48">
  <si>
    <t xml:space="preserve">PHỤ LỤC QUY ĐỊNH VỀ MỘT SỐ NỘI DUNG CHI, MỨC CHI HOẠT ĐỘNG CỦA ĐẢNG ỦY XÃ, PHƯỜNG, ĐẶC KHU VÀ ĐẢNG ỦY CẤP TRÊN TRỰC TIẾP CỦA TỔ CHỨC CƠ SỞ ĐẢNG Ở NHỮNG NƠI CÓ ĐẶC DIỂM RIÊNG TRÊN ĐỊA BÀN THÀNH PHỐ HẢI PHÒNG </t>
  </si>
  <si>
    <t>TT</t>
  </si>
  <si>
    <t>Nội dung chi</t>
  </si>
  <si>
    <t>Mức chi cấp tỉnh (theo Quy định 113-QĐ/VPTW)</t>
  </si>
  <si>
    <t>I</t>
  </si>
  <si>
    <t>Chi xây dựng văn bản (Nghị quyết, Quy chế, Quy định, Đề án)</t>
  </si>
  <si>
    <t>Xây dựng Văn bản mới (hoặc thay thế)</t>
  </si>
  <si>
    <t>1.1</t>
  </si>
  <si>
    <t>Nghị quyết, quy chế, quy định (có xây dựng đề án)</t>
  </si>
  <si>
    <t>1.2</t>
  </si>
  <si>
    <t>Nghị quyết, quy chế, quy định (không xây dựng đề án)</t>
  </si>
  <si>
    <t>Quyết định phê duyệt ban hành đề án</t>
  </si>
  <si>
    <t>Xây dựng văn bản sửa đổi, bổ sung</t>
  </si>
  <si>
    <t>Thẩm định văn bản</t>
  </si>
  <si>
    <t>Thẩm định Nghị quyết/Quy chế/Quy định (có đề án)</t>
  </si>
  <si>
    <t>Thẩm định Nghị quyết/Quy chế/Quy định (không đề án)</t>
  </si>
  <si>
    <t>Thẩm định về thẩm quyền và thể thức văn bản</t>
  </si>
  <si>
    <t>1.3</t>
  </si>
  <si>
    <t>3.1</t>
  </si>
  <si>
    <t>3.2</t>
  </si>
  <si>
    <t>3.3</t>
  </si>
  <si>
    <t>II</t>
  </si>
  <si>
    <t>Chi xây dựng các văn bản khác</t>
  </si>
  <si>
    <t>Chương trình làm việc toàn khóa, Báo cáo tổng kết nhiệm kỳ</t>
  </si>
  <si>
    <t>Chương trình kiểm tra/giám sát toàn khóa; Báo cáo tổng kết nhiệm kỳ công tác kiểm tra/giám sát/tài chính đảng; Báo cáo sơ kết/tổng kết Chỉ thị, Nghị quyết của Trung ương</t>
  </si>
  <si>
    <t>Báo cáo sơ kết/tổng kết chuyên đề; Báo cáo tổng kết năm của Đảng ủy; Báo cáo năm công tác kiểm tra/giám sát/tài chính đảng</t>
  </si>
  <si>
    <t>Chương trình làm việc năm</t>
  </si>
  <si>
    <t>Chỉ thị, Kết luận, Chương trình hành động, Kế hoạch thực hiện nghị quyết</t>
  </si>
  <si>
    <t>III</t>
  </si>
  <si>
    <t>Chi hoạt động các đoàn kiểm tra, giám sát, tố cáo, khiếu nại kỷ luật (theo Quyết định của BTV Đảng ủy)</t>
  </si>
  <si>
    <t>Đoàn kiểm tra khi có dấu hiệu vi phạm</t>
  </si>
  <si>
    <t>Đoàn giải quyết tố cáo</t>
  </si>
  <si>
    <t>Đoàn kiểm tra, giám sát ngoài kế hoạch; Đoàn giải quyết khiếu nại kỷ luật</t>
  </si>
  <si>
    <t>IV</t>
  </si>
  <si>
    <t>Chi trang phục</t>
  </si>
  <si>
    <t>Hỗ trợ tiền may trang phục hằng năm</t>
  </si>
  <si>
    <t>Ghi chú</t>
  </si>
  <si>
    <t>Đơn vị tính</t>
  </si>
  <si>
    <t>đồng/văn bản</t>
  </si>
  <si>
    <t>đồng/đoàn (tổ)</t>
  </si>
  <si>
    <t>đồng/người/năm</t>
  </si>
  <si>
    <t>bằng 60% mức chi tại Mục I.1 phụ lục này</t>
  </si>
  <si>
    <t>bằng 60% mức chi xây dựng mới</t>
  </si>
  <si>
    <t>Khoán đến khi Văn bản được ban hành</t>
  </si>
  <si>
    <t>Bằng 30% mức thẩm định</t>
  </si>
  <si>
    <t>bằng 30% mức chi tại mục 3.1 hoặc mục 3.2 Phụ lục này</t>
  </si>
  <si>
    <t>Mức chi cho Đảng ủy xã/phường/đặc khu và Đảng ủy cấp trên trực tiếp nơi có đặc điểm riêng (áp dụng bằng 30% mức chi cấp tỉnh)</t>
  </si>
  <si>
    <t>Bằng 50% nức chi cấp tỉnh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</si>
</sst>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3"/>
      <scheme val="minor"/>
    </font>
    <font>
      <sz val="14"/>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xf numFmtId="0" fontId="1" fillId="0" borderId="0" xfId="0" applyFont="1" applyAlignment="1">
      <alignment horizontal="center"/>
    </xf>
    <xf numFmtId="0" fontId="3" fillId="0" borderId="0" xfId="0" applyFont="1"/>
    <xf numFmtId="0" fontId="4" fillId="0" borderId="0" xfId="0" applyFo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xf numFmtId="0" fontId="3" fillId="0" borderId="1" xfId="0" applyFont="1" applyBorder="1" applyAlignment="1">
      <alignment horizontal="center" vertical="center" wrapText="1"/>
    </xf>
    <xf numFmtId="3" fontId="3" fillId="0" borderId="1" xfId="0" applyNumberFormat="1" applyFont="1" applyBorder="1"/>
    <xf numFmtId="3" fontId="3" fillId="0" borderId="1" xfId="0" applyNumberFormat="1" applyFont="1" applyBorder="1" applyAlignment="1">
      <alignment vertical="center"/>
    </xf>
    <xf numFmtId="3" fontId="3" fillId="0" borderId="1" xfId="0" applyNumberFormat="1" applyFont="1" applyBorder="1" applyAlignment="1">
      <alignment vertical="center" wrapText="1"/>
    </xf>
    <xf numFmtId="3" fontId="3" fillId="0" borderId="1" xfId="0" applyNumberFormat="1" applyFont="1" applyBorder="1" applyAlignment="1">
      <alignment horizontal="center" vertical="center"/>
    </xf>
    <xf numFmtId="3" fontId="4" fillId="0" borderId="1" xfId="0" applyNumberFormat="1" applyFont="1" applyBorder="1" applyAlignment="1">
      <alignment vertical="center"/>
    </xf>
    <xf numFmtId="0" fontId="1" fillId="0" borderId="0" xfId="0" applyFont="1" applyAlignment="1">
      <alignment vertical="center"/>
    </xf>
    <xf numFmtId="3" fontId="3" fillId="0" borderId="1" xfId="0" applyNumberFormat="1" applyFont="1" applyBorder="1" applyAlignment="1"/>
    <xf numFmtId="0" fontId="3" fillId="0" borderId="1" xfId="0" applyFont="1" applyBorder="1" applyAlignment="1"/>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tabSelected="1" workbookViewId="0">
      <pane xSplit="2" ySplit="2" topLeftCell="E12" activePane="bottomRight" state="frozen"/>
      <selection pane="topRight" activeCell="C1" sqref="C1"/>
      <selection pane="bottomLeft" activeCell="A3" sqref="A3"/>
      <selection pane="bottomRight" activeCell="B26" sqref="B26"/>
    </sheetView>
  </sheetViews>
  <sheetFormatPr defaultRowHeight="18" x14ac:dyDescent="0.35"/>
  <cols>
    <col min="1" max="1" width="6.5546875" style="1" customWidth="1"/>
    <col min="2" max="2" width="48.6640625" style="1" customWidth="1"/>
    <col min="3" max="3" width="16.5546875" style="2" customWidth="1"/>
    <col min="4" max="4" width="31.88671875" style="1" customWidth="1"/>
    <col min="5" max="5" width="32.6640625" style="1" customWidth="1"/>
    <col min="6" max="6" width="38.5546875" style="1" customWidth="1"/>
    <col min="7" max="7" width="14.5546875" style="1" customWidth="1"/>
    <col min="8" max="16384" width="8.88671875" style="1"/>
  </cols>
  <sheetData>
    <row r="1" spans="1:7" ht="58.8" customHeight="1" x14ac:dyDescent="0.35">
      <c r="A1" s="22" t="s">
        <v>0</v>
      </c>
      <c r="B1" s="22"/>
      <c r="C1" s="22"/>
      <c r="D1" s="22"/>
      <c r="E1" s="22"/>
      <c r="F1" s="22"/>
    </row>
    <row r="2" spans="1:7" ht="104.4" x14ac:dyDescent="0.35">
      <c r="A2" s="5" t="s">
        <v>1</v>
      </c>
      <c r="B2" s="5" t="s">
        <v>2</v>
      </c>
      <c r="C2" s="5" t="s">
        <v>37</v>
      </c>
      <c r="D2" s="6" t="s">
        <v>3</v>
      </c>
      <c r="E2" s="6" t="s">
        <v>46</v>
      </c>
      <c r="F2" s="5" t="s">
        <v>36</v>
      </c>
      <c r="G2" s="19"/>
    </row>
    <row r="3" spans="1:7" s="4" customFormat="1" ht="31.2" x14ac:dyDescent="0.3">
      <c r="A3" s="7" t="s">
        <v>4</v>
      </c>
      <c r="B3" s="8" t="s">
        <v>5</v>
      </c>
      <c r="C3" s="13"/>
      <c r="D3" s="9"/>
      <c r="E3" s="9"/>
      <c r="F3" s="9"/>
    </row>
    <row r="4" spans="1:7" s="3" customFormat="1" ht="25.05" customHeight="1" x14ac:dyDescent="0.3">
      <c r="A4" s="10">
        <v>1</v>
      </c>
      <c r="B4" s="11" t="s">
        <v>6</v>
      </c>
      <c r="C4" s="13"/>
      <c r="D4" s="14"/>
      <c r="E4" s="14"/>
      <c r="F4" s="12" t="s">
        <v>43</v>
      </c>
    </row>
    <row r="5" spans="1:7" s="3" customFormat="1" ht="25.05" customHeight="1" x14ac:dyDescent="0.3">
      <c r="A5" s="10" t="s">
        <v>7</v>
      </c>
      <c r="B5" s="11" t="s">
        <v>8</v>
      </c>
      <c r="C5" s="13" t="s">
        <v>38</v>
      </c>
      <c r="D5" s="15">
        <v>50000000</v>
      </c>
      <c r="E5" s="15">
        <f>D5*0.3</f>
        <v>15000000</v>
      </c>
      <c r="F5" s="12"/>
    </row>
    <row r="6" spans="1:7" s="3" customFormat="1" ht="25.05" customHeight="1" x14ac:dyDescent="0.3">
      <c r="A6" s="10" t="s">
        <v>9</v>
      </c>
      <c r="B6" s="11" t="s">
        <v>10</v>
      </c>
      <c r="C6" s="13" t="s">
        <v>38</v>
      </c>
      <c r="D6" s="15">
        <v>40000000</v>
      </c>
      <c r="E6" s="15">
        <f t="shared" ref="E6:E7" si="0">D6*0.3</f>
        <v>12000000</v>
      </c>
      <c r="F6" s="12"/>
    </row>
    <row r="7" spans="1:7" s="3" customFormat="1" ht="25.05" customHeight="1" x14ac:dyDescent="0.3">
      <c r="A7" s="10" t="s">
        <v>17</v>
      </c>
      <c r="B7" s="11" t="s">
        <v>11</v>
      </c>
      <c r="C7" s="13" t="s">
        <v>38</v>
      </c>
      <c r="D7" s="15">
        <v>40000000</v>
      </c>
      <c r="E7" s="15">
        <f t="shared" si="0"/>
        <v>12000000</v>
      </c>
      <c r="F7" s="12"/>
    </row>
    <row r="8" spans="1:7" s="3" customFormat="1" ht="31.2" x14ac:dyDescent="0.3">
      <c r="A8" s="10">
        <v>2</v>
      </c>
      <c r="B8" s="11" t="s">
        <v>12</v>
      </c>
      <c r="C8" s="13" t="s">
        <v>38</v>
      </c>
      <c r="D8" s="17" t="s">
        <v>42</v>
      </c>
      <c r="E8" s="16" t="s">
        <v>41</v>
      </c>
      <c r="F8" s="12"/>
    </row>
    <row r="9" spans="1:7" s="3" customFormat="1" ht="25.05" customHeight="1" x14ac:dyDescent="0.3">
      <c r="A9" s="10">
        <v>3</v>
      </c>
      <c r="B9" s="11" t="s">
        <v>13</v>
      </c>
      <c r="C9" s="13"/>
      <c r="D9" s="15"/>
      <c r="E9" s="15"/>
      <c r="F9" s="12"/>
    </row>
    <row r="10" spans="1:7" s="3" customFormat="1" ht="25.05" customHeight="1" x14ac:dyDescent="0.3">
      <c r="A10" s="10" t="s">
        <v>18</v>
      </c>
      <c r="B10" s="11" t="s">
        <v>14</v>
      </c>
      <c r="C10" s="13" t="s">
        <v>38</v>
      </c>
      <c r="D10" s="15">
        <v>12000000</v>
      </c>
      <c r="E10" s="15">
        <v>3600000</v>
      </c>
      <c r="F10" s="12"/>
    </row>
    <row r="11" spans="1:7" s="3" customFormat="1" ht="31.2" x14ac:dyDescent="0.3">
      <c r="A11" s="10" t="s">
        <v>19</v>
      </c>
      <c r="B11" s="11" t="s">
        <v>15</v>
      </c>
      <c r="C11" s="13" t="s">
        <v>38</v>
      </c>
      <c r="D11" s="15">
        <v>10000000</v>
      </c>
      <c r="E11" s="15">
        <f>D11*30%</f>
        <v>3000000</v>
      </c>
      <c r="F11" s="12"/>
    </row>
    <row r="12" spans="1:7" s="3" customFormat="1" ht="31.2" x14ac:dyDescent="0.3">
      <c r="A12" s="10" t="s">
        <v>20</v>
      </c>
      <c r="B12" s="11" t="s">
        <v>16</v>
      </c>
      <c r="C12" s="13" t="s">
        <v>38</v>
      </c>
      <c r="D12" s="15" t="s">
        <v>44</v>
      </c>
      <c r="E12" s="16" t="s">
        <v>45</v>
      </c>
      <c r="F12" s="12"/>
    </row>
    <row r="13" spans="1:7" s="4" customFormat="1" ht="30.6" customHeight="1" x14ac:dyDescent="0.3">
      <c r="A13" s="7" t="s">
        <v>21</v>
      </c>
      <c r="B13" s="8" t="s">
        <v>22</v>
      </c>
      <c r="C13" s="13"/>
      <c r="D13" s="18"/>
      <c r="E13" s="18"/>
      <c r="F13" s="9"/>
    </row>
    <row r="14" spans="1:7" s="3" customFormat="1" ht="31.2" x14ac:dyDescent="0.3">
      <c r="A14" s="10">
        <v>1</v>
      </c>
      <c r="B14" s="11" t="s">
        <v>23</v>
      </c>
      <c r="C14" s="13" t="s">
        <v>38</v>
      </c>
      <c r="D14" s="15">
        <v>30000000</v>
      </c>
      <c r="E14" s="15">
        <f>D14*0.3</f>
        <v>9000000</v>
      </c>
      <c r="F14" s="12"/>
    </row>
    <row r="15" spans="1:7" s="3" customFormat="1" ht="62.4" x14ac:dyDescent="0.3">
      <c r="A15" s="10">
        <v>2</v>
      </c>
      <c r="B15" s="11" t="s">
        <v>24</v>
      </c>
      <c r="C15" s="13" t="s">
        <v>38</v>
      </c>
      <c r="D15" s="15">
        <v>15000000</v>
      </c>
      <c r="E15" s="15">
        <f t="shared" ref="E15:E16" si="1">D15*0.3</f>
        <v>4500000</v>
      </c>
      <c r="F15" s="12"/>
    </row>
    <row r="16" spans="1:7" s="3" customFormat="1" ht="51.6" customHeight="1" x14ac:dyDescent="0.3">
      <c r="A16" s="10">
        <v>3</v>
      </c>
      <c r="B16" s="11" t="s">
        <v>25</v>
      </c>
      <c r="C16" s="13" t="s">
        <v>38</v>
      </c>
      <c r="D16" s="15">
        <v>9000000</v>
      </c>
      <c r="E16" s="15">
        <f t="shared" si="1"/>
        <v>2700000</v>
      </c>
      <c r="F16" s="12"/>
    </row>
    <row r="17" spans="1:6" s="3" customFormat="1" ht="21.6" customHeight="1" x14ac:dyDescent="0.3">
      <c r="A17" s="10">
        <v>4</v>
      </c>
      <c r="B17" s="11" t="s">
        <v>26</v>
      </c>
      <c r="C17" s="13" t="s">
        <v>38</v>
      </c>
      <c r="D17" s="15">
        <v>7000000</v>
      </c>
      <c r="E17" s="15">
        <f>D17*0.3</f>
        <v>2100000</v>
      </c>
      <c r="F17" s="12"/>
    </row>
    <row r="18" spans="1:6" s="3" customFormat="1" ht="31.2" x14ac:dyDescent="0.3">
      <c r="A18" s="10">
        <v>5</v>
      </c>
      <c r="B18" s="11" t="s">
        <v>27</v>
      </c>
      <c r="C18" s="13" t="s">
        <v>38</v>
      </c>
      <c r="D18" s="15">
        <v>5000000</v>
      </c>
      <c r="E18" s="15">
        <f>D18*0.3</f>
        <v>1500000</v>
      </c>
      <c r="F18" s="12"/>
    </row>
    <row r="19" spans="1:6" s="4" customFormat="1" ht="46.8" x14ac:dyDescent="0.3">
      <c r="A19" s="7" t="s">
        <v>28</v>
      </c>
      <c r="B19" s="8" t="s">
        <v>29</v>
      </c>
      <c r="C19" s="13"/>
      <c r="D19" s="18"/>
      <c r="E19" s="18"/>
      <c r="F19" s="9"/>
    </row>
    <row r="20" spans="1:6" s="3" customFormat="1" ht="25.05" customHeight="1" x14ac:dyDescent="0.3">
      <c r="A20" s="10">
        <v>1</v>
      </c>
      <c r="B20" s="11" t="s">
        <v>30</v>
      </c>
      <c r="C20" s="13" t="s">
        <v>39</v>
      </c>
      <c r="D20" s="15">
        <v>30000000</v>
      </c>
      <c r="E20" s="15">
        <f>0.3*D20</f>
        <v>9000000</v>
      </c>
      <c r="F20" s="12"/>
    </row>
    <row r="21" spans="1:6" s="3" customFormat="1" ht="25.05" customHeight="1" x14ac:dyDescent="0.3">
      <c r="A21" s="10">
        <v>2</v>
      </c>
      <c r="B21" s="11" t="s">
        <v>31</v>
      </c>
      <c r="C21" s="13" t="s">
        <v>39</v>
      </c>
      <c r="D21" s="15">
        <v>20000000</v>
      </c>
      <c r="E21" s="15">
        <f t="shared" ref="E21:E22" si="2">0.3*D21</f>
        <v>6000000</v>
      </c>
      <c r="F21" s="12"/>
    </row>
    <row r="22" spans="1:6" s="3" customFormat="1" ht="34.200000000000003" customHeight="1" x14ac:dyDescent="0.3">
      <c r="A22" s="10">
        <v>3</v>
      </c>
      <c r="B22" s="11" t="s">
        <v>32</v>
      </c>
      <c r="C22" s="13" t="s">
        <v>39</v>
      </c>
      <c r="D22" s="15">
        <v>16000000</v>
      </c>
      <c r="E22" s="15">
        <f t="shared" si="2"/>
        <v>4800000</v>
      </c>
      <c r="F22" s="12"/>
    </row>
    <row r="23" spans="1:6" s="4" customFormat="1" ht="25.05" customHeight="1" x14ac:dyDescent="0.3">
      <c r="A23" s="7" t="s">
        <v>33</v>
      </c>
      <c r="B23" s="8" t="s">
        <v>34</v>
      </c>
      <c r="C23" s="13"/>
      <c r="D23" s="18"/>
      <c r="E23" s="18"/>
      <c r="F23" s="9"/>
    </row>
    <row r="24" spans="1:6" s="3" customFormat="1" ht="25.05" customHeight="1" x14ac:dyDescent="0.3">
      <c r="A24" s="10">
        <v>1</v>
      </c>
      <c r="B24" s="11" t="s">
        <v>35</v>
      </c>
      <c r="C24" s="13" t="s">
        <v>40</v>
      </c>
      <c r="D24" s="20">
        <v>1000000</v>
      </c>
      <c r="E24" s="20">
        <f t="shared" ref="E24" si="3">D24*50%</f>
        <v>500000</v>
      </c>
      <c r="F24" s="21" t="s">
        <v>47</v>
      </c>
    </row>
  </sheetData>
  <mergeCells count="1">
    <mergeCell ref="A1:F1"/>
  </mergeCells>
  <pageMargins left="0.47244094488188981" right="0.19685039370078741" top="0.23622047244094491" bottom="0.15748031496062992"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NQ</vt:lpstr>
      <vt:lpstr>NQ!Print_Titles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2026-09-18T07:56:29Z</cp:lastPrinted>
  <dcterms:created xsi:type="dcterms:W3CDTF">2026-07-27T09:10:22Z</dcterms:created>
  <dcterms:modified xsi:type="dcterms:W3CDTF">2026-09-22T11:34:20Z</dcterms:modified>
</cp:coreProperties>
</file>